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lle\OneDrive\바탕 화면\"/>
    </mc:Choice>
  </mc:AlternateContent>
  <xr:revisionPtr revIDLastSave="0" documentId="13_ncr:1_{CE9C7534-52D8-47A7-B0E2-D6B4DF088F61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단체접수신청서" sheetId="2" r:id="rId1"/>
    <sheet name="개인접수신청서" sheetId="4" r:id="rId2"/>
  </sheets>
  <definedNames>
    <definedName name="_xlnm.Print_Area" localSheetId="0">단체접수신청서!$G$1:$Q$19</definedName>
    <definedName name="공모_네일아트" localSheetId="1">개인접수신청서!$C$2:$C$12</definedName>
    <definedName name="공모_네일아트">단체접수신청서!$C$2:$C$12</definedName>
    <definedName name="공모_메이크업" localSheetId="1">개인접수신청서!$A$2:$A$13</definedName>
    <definedName name="공모_메이크업">단체접수신청서!$A$2:$A$17</definedName>
    <definedName name="공모_피부미용" localSheetId="1">개인접수신청서!$D$2:$D$2</definedName>
    <definedName name="공모_피부미용">단체접수신청서!$D$2:$D$2</definedName>
    <definedName name="공모_헤어아트" localSheetId="1">개인접수신청서!$B$2:$B$10</definedName>
    <definedName name="공모_헤어아트">단체접수신청서!$B$2:$B$10</definedName>
    <definedName name="작품출품부문" localSheetId="1">개인접수신청서!$C$2:$C$13</definedName>
    <definedName name="작품출품부문">단체접수신청서!$C$2:$C$23</definedName>
    <definedName name="출품_프로젝트" localSheetId="1">개인접수신청서!$E$2:$E$2</definedName>
    <definedName name="출품_프로젝트">단체접수신청서!$E$2:$E$2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4" l="1"/>
  <c r="C13" i="4"/>
  <c r="E12" i="4"/>
  <c r="C12" i="4"/>
  <c r="E11" i="4"/>
  <c r="C11" i="4"/>
  <c r="E10" i="4"/>
  <c r="C10" i="4"/>
  <c r="E9" i="4"/>
  <c r="C9" i="4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9" i="2"/>
  <c r="C10" i="2"/>
  <c r="C11" i="2"/>
  <c r="C12" i="2"/>
  <c r="C13" i="2"/>
  <c r="C9" i="2"/>
  <c r="F13" i="4"/>
  <c r="F12" i="4"/>
  <c r="O12" i="4" s="1"/>
  <c r="F11" i="4"/>
  <c r="F10" i="4"/>
  <c r="F9" i="4"/>
  <c r="F10" i="2"/>
  <c r="P10" i="2" s="1"/>
  <c r="F11" i="2"/>
  <c r="P11" i="2" s="1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9" i="2"/>
  <c r="P13" i="4" l="1"/>
  <c r="P12" i="2"/>
  <c r="O9" i="4"/>
  <c r="O11" i="4"/>
  <c r="P10" i="4"/>
  <c r="O13" i="4"/>
  <c r="P9" i="4"/>
  <c r="P12" i="4"/>
  <c r="P11" i="4"/>
  <c r="O10" i="4"/>
  <c r="P9" i="2"/>
  <c r="O35" i="2"/>
  <c r="P35" i="2"/>
  <c r="O42" i="2"/>
  <c r="P42" i="2"/>
  <c r="O17" i="2"/>
  <c r="P17" i="2"/>
  <c r="O45" i="2"/>
  <c r="P45" i="2"/>
  <c r="O21" i="2"/>
  <c r="P21" i="2"/>
  <c r="O44" i="2"/>
  <c r="P44" i="2"/>
  <c r="O28" i="2"/>
  <c r="P28" i="2"/>
  <c r="O51" i="2"/>
  <c r="P51" i="2"/>
  <c r="O58" i="2"/>
  <c r="P58" i="2"/>
  <c r="O34" i="2"/>
  <c r="P34" i="2"/>
  <c r="O49" i="2"/>
  <c r="P49" i="2"/>
  <c r="O25" i="2"/>
  <c r="P25" i="2"/>
  <c r="P40" i="2"/>
  <c r="P32" i="2"/>
  <c r="P24" i="2"/>
  <c r="P16" i="2"/>
  <c r="O53" i="2"/>
  <c r="P53" i="2"/>
  <c r="O37" i="2"/>
  <c r="P37" i="2"/>
  <c r="O52" i="2"/>
  <c r="P52" i="2"/>
  <c r="O36" i="2"/>
  <c r="P36" i="2"/>
  <c r="O20" i="2"/>
  <c r="P20" i="2"/>
  <c r="P43" i="2"/>
  <c r="O19" i="2"/>
  <c r="P19" i="2"/>
  <c r="O26" i="2"/>
  <c r="P26" i="2"/>
  <c r="O41" i="2"/>
  <c r="P41" i="2"/>
  <c r="P48" i="2"/>
  <c r="P39" i="2"/>
  <c r="P31" i="2"/>
  <c r="P23" i="2"/>
  <c r="P15" i="2"/>
  <c r="P27" i="2"/>
  <c r="O50" i="2"/>
  <c r="P50" i="2"/>
  <c r="O18" i="2"/>
  <c r="P18" i="2"/>
  <c r="O57" i="2"/>
  <c r="P57" i="2"/>
  <c r="O33" i="2"/>
  <c r="P33" i="2"/>
  <c r="P56" i="2"/>
  <c r="P55" i="2"/>
  <c r="P47" i="2"/>
  <c r="O54" i="2"/>
  <c r="P54" i="2"/>
  <c r="O46" i="2"/>
  <c r="P46" i="2"/>
  <c r="O38" i="2"/>
  <c r="P38" i="2"/>
  <c r="O30" i="2"/>
  <c r="P30" i="2"/>
  <c r="O22" i="2"/>
  <c r="P22" i="2"/>
  <c r="P14" i="2"/>
  <c r="O29" i="2"/>
  <c r="P29" i="2"/>
  <c r="P13" i="2"/>
  <c r="O14" i="2"/>
  <c r="O13" i="2"/>
  <c r="O55" i="2"/>
  <c r="O39" i="2"/>
  <c r="O23" i="2"/>
  <c r="O10" i="2"/>
  <c r="O9" i="2"/>
  <c r="O47" i="2"/>
  <c r="O31" i="2"/>
  <c r="O15" i="2"/>
  <c r="O43" i="2"/>
  <c r="O27" i="2"/>
  <c r="O56" i="2"/>
  <c r="O48" i="2"/>
  <c r="O40" i="2"/>
  <c r="O32" i="2"/>
  <c r="O24" i="2"/>
  <c r="O16" i="2"/>
  <c r="O12" i="2"/>
  <c r="O11" i="2"/>
</calcChain>
</file>

<file path=xl/sharedStrings.xml><?xml version="1.0" encoding="utf-8"?>
<sst xmlns="http://schemas.openxmlformats.org/spreadsheetml/2006/main" count="96" uniqueCount="56">
  <si>
    <t>성명</t>
  </si>
  <si>
    <t>no.</t>
    <phoneticPr fontId="2" type="noConversion"/>
  </si>
  <si>
    <r>
      <t xml:space="preserve">연락처
</t>
    </r>
    <r>
      <rPr>
        <sz val="12"/>
        <color rgb="FF000000"/>
        <rFont val="맑은 고딕"/>
        <family val="3"/>
        <charset val="129"/>
        <scheme val="minor"/>
      </rPr>
      <t>(예.010-8182-5970)</t>
    </r>
    <phoneticPr fontId="2" type="noConversion"/>
  </si>
  <si>
    <r>
      <t xml:space="preserve">생년월일
</t>
    </r>
    <r>
      <rPr>
        <sz val="12"/>
        <color rgb="FF000000"/>
        <rFont val="맑은 고딕"/>
        <family val="3"/>
        <charset val="129"/>
        <scheme val="minor"/>
      </rPr>
      <t>(예.20030405)</t>
    </r>
    <phoneticPr fontId="2" type="noConversion"/>
  </si>
  <si>
    <t>010-8888-9999</t>
    <phoneticPr fontId="2" type="noConversion"/>
  </si>
  <si>
    <t>(학생별 입금시 별도 연락)</t>
    <phoneticPr fontId="2" type="noConversion"/>
  </si>
  <si>
    <t>입금자명/입금일자</t>
    <phoneticPr fontId="2" type="noConversion"/>
  </si>
  <si>
    <t>기타사항</t>
    <phoneticPr fontId="2" type="noConversion"/>
  </si>
  <si>
    <t>3.종목수 및 출전비 확인</t>
    <phoneticPr fontId="2" type="noConversion"/>
  </si>
  <si>
    <t xml:space="preserve">  •  ①본 신청서 이메일 전송, ②입금, ③작품사진 전송
접수기간 내 해주셔야 신청이 완료됩니다.
  • 2025년 4월 14일~5월 13일까지 이메일 접수 (kmaa98@hanmail.net)
  • 계좌번호 : 국민은행 097-25-0030-300 사단법인 한국분장예술인협회
  • 1명의 출품자는 같은 종목으로 중복출전이 불가능합니다. 
  • 신청내역 수정시에는 신청서를 이메일로 재전송해주시면 됩니다. </t>
    <phoneticPr fontId="2" type="noConversion"/>
  </si>
  <si>
    <t>단체기관명</t>
    <phoneticPr fontId="2" type="noConversion"/>
  </si>
  <si>
    <r>
      <rPr>
        <b/>
        <sz val="14"/>
        <color rgb="FF000000"/>
        <rFont val="맑은 고딕"/>
        <family val="3"/>
        <charset val="129"/>
        <scheme val="minor"/>
      </rPr>
      <t>2. 작품설명</t>
    </r>
    <r>
      <rPr>
        <b/>
        <sz val="10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 xml:space="preserve">→ 50자 이내로 작성하셔야합니다. </t>
    </r>
    <phoneticPr fontId="2" type="noConversion"/>
  </si>
  <si>
    <r>
      <rPr>
        <b/>
        <sz val="14"/>
        <rFont val="맑은 고딕"/>
        <family val="3"/>
        <charset val="129"/>
        <scheme val="minor"/>
      </rPr>
      <t>1. 부문선택</t>
    </r>
    <r>
      <rPr>
        <b/>
        <sz val="10"/>
        <color rgb="FFFF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선택목록 버튼으로 택1</t>
    </r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</si>
  <si>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
       부문선택은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선택목록 버튼     으로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  </t>
    </r>
    <r>
      <rPr>
        <b/>
        <sz val="14"/>
        <color theme="1"/>
        <rFont val="맑은 고딕"/>
        <family val="3"/>
        <charset val="129"/>
        <scheme val="major"/>
      </rPr>
      <t xml:space="preserve">   부문선택 후 작품설명을 50자 이내로 작성해주시고, 
       무한도전 뷰티콘테스트 참석여부 체크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    </t>
    </r>
    <r>
      <rPr>
        <b/>
        <sz val="12"/>
        <rFont val="맑은 고딕"/>
        <family val="3"/>
        <charset val="129"/>
        <scheme val="major"/>
      </rPr>
      <t xml:space="preserve">  
      •  생년월일&amp;연락처에 기호를 다르게 넣으면 동일인으로 인식되지 않으니 반드시 통일하여 주세요. </t>
    </r>
    <phoneticPr fontId="2" type="noConversion"/>
  </si>
  <si>
    <t>참가자 성명</t>
    <phoneticPr fontId="2" type="noConversion"/>
  </si>
  <si>
    <r>
      <rPr>
        <b/>
        <sz val="14"/>
        <color rgb="FFC00000"/>
        <rFont val="Segoe UI Symbol"/>
        <family val="2"/>
      </rPr>
      <t xml:space="preserve">    ☑</t>
    </r>
    <r>
      <rPr>
        <b/>
        <sz val="14"/>
        <color rgb="FFC00000"/>
        <rFont val="맑은 고딕"/>
        <family val="3"/>
        <charset val="129"/>
        <scheme val="major"/>
      </rPr>
      <t xml:space="preserve"> </t>
    </r>
    <r>
      <rPr>
        <b/>
        <sz val="16"/>
        <color rgb="FFC00000"/>
        <rFont val="맑은 고딕"/>
        <family val="3"/>
        <charset val="129"/>
        <scheme val="major"/>
      </rPr>
      <t>유의사항</t>
    </r>
    <r>
      <rPr>
        <b/>
        <sz val="14"/>
        <color rgb="FFC00000"/>
        <rFont val="맑은 고딕"/>
        <family val="3"/>
        <charset val="129"/>
        <scheme val="major"/>
      </rPr>
      <t xml:space="preserve">  : 
       부문선택은 </t>
    </r>
    <r>
      <rPr>
        <b/>
        <u/>
        <sz val="14"/>
        <color rgb="FFC00000"/>
        <rFont val="맑은 고딕"/>
        <family val="3"/>
        <charset val="129"/>
        <scheme val="major"/>
      </rPr>
      <t xml:space="preserve">선택목록 버튼    으로 완성해주세요. </t>
    </r>
    <r>
      <rPr>
        <b/>
        <sz val="14"/>
        <color rgb="FFC00000"/>
        <rFont val="맑은 고딕"/>
        <family val="3"/>
        <charset val="129"/>
        <scheme val="major"/>
      </rPr>
      <t xml:space="preserve">
    </t>
    </r>
    <r>
      <rPr>
        <b/>
        <sz val="14"/>
        <color theme="1"/>
        <rFont val="맑은 고딕"/>
        <family val="3"/>
        <charset val="129"/>
        <scheme val="major"/>
      </rPr>
      <t xml:space="preserve">   부문선택 후 작품설명을 50자 이내로 작성해주시고, 
       무한도전 뷰티콘테스트 참석여부 체크</t>
    </r>
    <r>
      <rPr>
        <b/>
        <sz val="14"/>
        <color theme="5" tint="0.39997558519241921"/>
        <rFont val="맑은 고딕"/>
        <family val="3"/>
        <charset val="129"/>
        <scheme val="major"/>
      </rPr>
      <t xml:space="preserve">
</t>
    </r>
    <r>
      <rPr>
        <b/>
        <sz val="12"/>
        <color theme="5" tint="0.39997558519241921"/>
        <rFont val="맑은 고딕"/>
        <family val="3"/>
        <charset val="129"/>
        <scheme val="major"/>
      </rPr>
      <t xml:space="preserve">    </t>
    </r>
    <r>
      <rPr>
        <b/>
        <sz val="12"/>
        <rFont val="맑은 고딕"/>
        <family val="3"/>
        <charset val="129"/>
        <scheme val="major"/>
      </rPr>
      <t xml:space="preserve">  
      •  생년월일&amp;연락처에 기호를 다르게 넣으면 동일인으로 인식되지 않으니 반드시 통일하여 주세요. </t>
    </r>
    <phoneticPr fontId="2" type="noConversion"/>
  </si>
  <si>
    <t>1.부문선택</t>
    <phoneticPr fontId="2" type="noConversion"/>
  </si>
  <si>
    <t>메이크업</t>
    <phoneticPr fontId="2" type="noConversion"/>
  </si>
  <si>
    <t>헤어아트</t>
    <phoneticPr fontId="2" type="noConversion"/>
  </si>
  <si>
    <t>네일아트</t>
    <phoneticPr fontId="2" type="noConversion"/>
  </si>
  <si>
    <t>뷰티공통</t>
    <phoneticPr fontId="2" type="noConversion"/>
  </si>
  <si>
    <t>2. 작품설명</t>
    <phoneticPr fontId="2" type="noConversion"/>
  </si>
  <si>
    <t>: 50자 이내로 제한</t>
    <phoneticPr fontId="2" type="noConversion"/>
  </si>
  <si>
    <t>3. 무한도전뷰티</t>
    <phoneticPr fontId="2" type="noConversion"/>
  </si>
  <si>
    <t>출전O</t>
    <phoneticPr fontId="2" type="noConversion"/>
  </si>
  <si>
    <t>출전X</t>
    <phoneticPr fontId="2" type="noConversion"/>
  </si>
  <si>
    <t>4.도록 추가신청</t>
    <phoneticPr fontId="2" type="noConversion"/>
  </si>
  <si>
    <t>기본1부(무료)</t>
    <phoneticPr fontId="2" type="noConversion"/>
  </si>
  <si>
    <t>기본1부+1부</t>
    <phoneticPr fontId="2" type="noConversion"/>
  </si>
  <si>
    <t>기본1부+2부</t>
    <phoneticPr fontId="2" type="noConversion"/>
  </si>
  <si>
    <t>기본1부+3부</t>
    <phoneticPr fontId="2" type="noConversion"/>
  </si>
  <si>
    <t>→100,000원으로 산출</t>
    <phoneticPr fontId="2" type="noConversion"/>
  </si>
  <si>
    <t>(글자제한)</t>
    <phoneticPr fontId="2" type="noConversion"/>
  </si>
  <si>
    <t>→90,000원으로 산출</t>
    <phoneticPr fontId="2" type="noConversion"/>
  </si>
  <si>
    <t>(1번선택에서 변동없음)</t>
    <phoneticPr fontId="2" type="noConversion"/>
  </si>
  <si>
    <t>기본1부+4부</t>
    <phoneticPr fontId="2" type="noConversion"/>
  </si>
  <si>
    <t>개인</t>
    <phoneticPr fontId="2" type="noConversion"/>
  </si>
  <si>
    <t>단체</t>
    <phoneticPr fontId="2" type="noConversion"/>
  </si>
  <si>
    <t>○○○</t>
    <phoneticPr fontId="2" type="noConversion"/>
  </si>
  <si>
    <t>학과명</t>
    <phoneticPr fontId="2" type="noConversion"/>
  </si>
  <si>
    <t>연락처(HP)</t>
    <phoneticPr fontId="2" type="noConversion"/>
  </si>
  <si>
    <t>접수담당자(직위)</t>
    <phoneticPr fontId="2" type="noConversion"/>
  </si>
  <si>
    <r>
      <rPr>
        <sz val="16"/>
        <color theme="0"/>
        <rFont val="HY견고딕"/>
        <family val="1"/>
        <charset val="129"/>
      </rPr>
      <t>기관대표 또는
담당교수</t>
    </r>
    <r>
      <rPr>
        <sz val="14"/>
        <color theme="0"/>
        <rFont val="HY견고딕"/>
        <family val="1"/>
        <charset val="129"/>
      </rPr>
      <t xml:space="preserve">
</t>
    </r>
    <r>
      <rPr>
        <sz val="11"/>
        <color theme="0"/>
        <rFont val="HY견고딕"/>
        <family val="1"/>
        <charset val="129"/>
      </rPr>
      <t>(직위포함 기재)</t>
    </r>
    <phoneticPr fontId="2" type="noConversion"/>
  </si>
  <si>
    <t>기본1부(무료)</t>
  </si>
  <si>
    <t>출전X</t>
  </si>
  <si>
    <t>헤어아트</t>
  </si>
  <si>
    <t>출전O</t>
  </si>
  <si>
    <r>
      <rPr>
        <b/>
        <sz val="14"/>
        <color rgb="FF000000"/>
        <rFont val="맑은 고딕"/>
        <family val="3"/>
        <charset val="129"/>
        <scheme val="minor"/>
      </rPr>
      <t>3.무한도전출전</t>
    </r>
    <r>
      <rPr>
        <b/>
        <sz val="10"/>
        <color rgb="FF000000"/>
        <rFont val="맑은 고딕"/>
        <family val="3"/>
        <charset val="129"/>
        <scheme val="minor"/>
      </rPr>
      <t xml:space="preserve">
</t>
    </r>
    <r>
      <rPr>
        <b/>
        <sz val="12"/>
        <color rgb="FFFF0000"/>
        <rFont val="맑은 고딕"/>
        <family val="3"/>
        <charset val="129"/>
        <scheme val="minor"/>
      </rPr>
      <t>→ 콘테스트 참석여부</t>
    </r>
    <phoneticPr fontId="2" type="noConversion"/>
  </si>
  <si>
    <r>
      <t xml:space="preserve">4. 도록 추가
</t>
    </r>
    <r>
      <rPr>
        <b/>
        <sz val="12"/>
        <color rgb="FFFF0000"/>
        <rFont val="맑은 고딕"/>
        <family val="3"/>
        <charset val="129"/>
        <scheme val="minor"/>
      </rPr>
      <t>→ 1부 무상제공</t>
    </r>
    <phoneticPr fontId="2" type="noConversion"/>
  </si>
  <si>
    <t xml:space="preserve">  •  ①본 신청서 이메일 전송, ②입금, ③작품사진 전송 : 접수기간 내 해주셔야 신청이 완료됩니다.
  • 2025년 4월 14일~5월 13일까지 이메일 접수 (kmaa98@hanmail.net)
  • 계좌번호 : 국민은행 097-25-0030-300 사단법인 한국분장예술인협회
  • 1명의 출품자는 같은 종목으로 중복출전이 불가능합니다. 
  • 신청내역 수정시에는 신청서를 이메일로 재전송해주시면 됩니다. </t>
    <phoneticPr fontId="2" type="noConversion"/>
  </si>
  <si>
    <r>
      <t>주소</t>
    </r>
    <r>
      <rPr>
        <sz val="12"/>
        <color theme="0"/>
        <rFont val="HY견고딕"/>
        <family val="1"/>
        <charset val="129"/>
      </rPr>
      <t xml:space="preserve">
(도록 택배수령)</t>
    </r>
    <phoneticPr fontId="2" type="noConversion"/>
  </si>
  <si>
    <r>
      <t>주소</t>
    </r>
    <r>
      <rPr>
        <sz val="12"/>
        <color theme="0"/>
        <rFont val="HY견고딕"/>
        <family val="1"/>
        <charset val="129"/>
      </rPr>
      <t>(이메일)</t>
    </r>
    <phoneticPr fontId="2" type="noConversion"/>
  </si>
  <si>
    <t>입금자명(입금일자)</t>
    <phoneticPr fontId="2" type="noConversion"/>
  </si>
  <si>
    <t>바다의 심오한 아름다움을 표현한 환타지메이크업</t>
    <phoneticPr fontId="2" type="noConversion"/>
  </si>
  <si>
    <t>예시) 바다의 심오한 아름다움을 표현한 환타지메이크업</t>
    <phoneticPr fontId="2" type="noConversion"/>
  </si>
  <si>
    <t>010-0000-0000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</si>
</sst>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36" x14ac:knownFonts="1">
    <font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HY견고딕"/>
      <family val="1"/>
      <charset val="129"/>
    </font>
    <font>
      <b/>
      <sz val="11"/>
      <color rgb="FF000000"/>
      <name val="나눔고딕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4"/>
      <color rgb="FF00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4"/>
      <color rgb="FFC00000"/>
      <name val="맑은 고딕"/>
      <family val="2"/>
      <charset val="129"/>
      <scheme val="major"/>
    </font>
    <font>
      <b/>
      <sz val="14"/>
      <color rgb="FFC00000"/>
      <name val="Segoe UI Symbol"/>
      <family val="2"/>
    </font>
    <font>
      <b/>
      <sz val="14"/>
      <color rgb="FFC00000"/>
      <name val="맑은 고딕"/>
      <family val="3"/>
      <charset val="129"/>
      <scheme val="major"/>
    </font>
    <font>
      <b/>
      <u/>
      <sz val="14"/>
      <color rgb="FFC00000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4"/>
      <color rgb="FF000000"/>
      <name val="나눔고딕"/>
      <family val="3"/>
      <charset val="129"/>
    </font>
    <font>
      <sz val="14"/>
      <color theme="1"/>
      <name val="맑은 고딕"/>
      <family val="2"/>
      <charset val="129"/>
      <scheme val="minor"/>
    </font>
    <font>
      <b/>
      <sz val="14"/>
      <color theme="5" tint="0.39997558519241921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color rgb="FFC0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2"/>
      <color theme="5" tint="0.39997558519241921"/>
      <name val="맑은 고딕"/>
      <family val="3"/>
      <charset val="129"/>
      <scheme val="major"/>
    </font>
    <font>
      <sz val="14"/>
      <color theme="0"/>
      <name val="HY견고딕"/>
      <family val="1"/>
      <charset val="129"/>
    </font>
    <font>
      <sz val="11"/>
      <color theme="0"/>
      <name val="HY견고딕"/>
      <family val="1"/>
      <charset val="129"/>
    </font>
    <font>
      <b/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inor"/>
    </font>
    <font>
      <sz val="16"/>
      <color theme="0"/>
      <name val="HY견고딕"/>
      <family val="1"/>
      <charset val="129"/>
    </font>
    <font>
      <b/>
      <sz val="12"/>
      <color rgb="FFFF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6"/>
      <color rgb="FFFF0000"/>
      <name val="맑은 고딕"/>
      <family val="2"/>
      <charset val="129"/>
      <scheme val="minor"/>
    </font>
    <font>
      <sz val="48"/>
      <color theme="0"/>
      <name val="맑은 고딕"/>
      <family val="2"/>
      <charset val="129"/>
      <scheme val="minor"/>
    </font>
    <font>
      <sz val="48"/>
      <color theme="0"/>
      <name val="HY견고딕"/>
      <family val="1"/>
      <charset val="129"/>
    </font>
    <font>
      <sz val="12"/>
      <color theme="0"/>
      <name val="HY견고딕"/>
      <family val="1"/>
      <charset val="129"/>
    </font>
    <font>
      <sz val="16"/>
      <color theme="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theme="7" tint="-0.249977111117893"/>
      </top>
      <bottom/>
      <diagonal/>
    </border>
    <border>
      <left/>
      <right style="hair">
        <color theme="7" tint="-0.249977111117893"/>
      </right>
      <top style="hair">
        <color theme="7" tint="-0.249977111117893"/>
      </top>
      <bottom/>
      <diagonal/>
    </border>
    <border>
      <left/>
      <right style="hair">
        <color theme="7" tint="-0.249977111117893"/>
      </right>
      <top/>
      <bottom/>
      <diagonal/>
    </border>
    <border>
      <left style="hair">
        <color theme="7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7" tint="-0.249977111117893"/>
      </right>
      <top style="hair">
        <color indexed="64"/>
      </top>
      <bottom style="hair">
        <color indexed="64"/>
      </bottom>
      <diagonal/>
    </border>
    <border>
      <left style="hair">
        <color theme="7" tint="-0.249977111117893"/>
      </left>
      <right style="hair">
        <color indexed="64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/>
      <top style="hair">
        <color indexed="64"/>
      </top>
      <bottom style="hair">
        <color theme="7" tint="-0.249977111117893"/>
      </bottom>
      <diagonal/>
    </border>
    <border>
      <left/>
      <right style="hair">
        <color indexed="64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 style="hair">
        <color theme="7" tint="-0.249977111117893"/>
      </right>
      <top style="hair">
        <color indexed="64"/>
      </top>
      <bottom style="hair">
        <color theme="7" tint="-0.249977111117893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theme="7" tint="-0.249977111117893"/>
      </left>
      <right style="hair">
        <color indexed="64"/>
      </right>
      <top/>
      <bottom style="hair">
        <color theme="7" tint="-0.249977111117893"/>
      </bottom>
      <diagonal/>
    </border>
    <border>
      <left style="hair">
        <color indexed="64"/>
      </left>
      <right style="hair">
        <color theme="7" tint="-0.249977111117893"/>
      </right>
      <top/>
      <bottom style="hair">
        <color theme="7" tint="-0.249977111117893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hair">
        <color theme="7" tint="-0.249977111117893"/>
      </bottom>
      <diagonal/>
    </border>
    <border>
      <left style="thick">
        <color rgb="FFC00000"/>
      </left>
      <right style="thick">
        <color rgb="FFC00000"/>
      </right>
      <top style="hair">
        <color theme="7" tint="-0.249977111117893"/>
      </top>
      <bottom style="thick">
        <color rgb="FFC00000"/>
      </bottom>
      <diagonal/>
    </border>
    <border>
      <left style="hair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hair">
        <color theme="0" tint="-0.34998626667073579"/>
      </left>
      <right style="medium">
        <color theme="1" tint="0.499984740745262"/>
      </right>
      <top style="medium">
        <color theme="1" tint="0.499984740745262"/>
      </top>
      <bottom style="hair">
        <color theme="0" tint="-0.34998626667073579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hair">
        <color theme="0" tint="-0.499984740745262"/>
      </left>
      <right style="medium">
        <color theme="1" tint="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theme="1" tint="0.499984740745262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theme="1" tint="0.499984740745262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31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176" fontId="15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Border="1" applyAlignment="1" applyProtection="1">
      <alignment horizontal="center" vertical="center" wrapText="1"/>
      <protection locked="0"/>
    </xf>
    <xf numFmtId="176" fontId="15" fillId="4" borderId="7" xfId="0" applyNumberFormat="1" applyFont="1" applyFill="1" applyBorder="1" applyAlignment="1" applyProtection="1">
      <alignment horizontal="center" vertical="center"/>
      <protection locked="0"/>
    </xf>
    <xf numFmtId="0" fontId="15" fillId="4" borderId="7" xfId="0" applyFont="1" applyFill="1" applyBorder="1" applyAlignment="1">
      <alignment horizontal="center" vertical="center"/>
    </xf>
    <xf numFmtId="176" fontId="15" fillId="4" borderId="7" xfId="0" applyNumberFormat="1" applyFont="1" applyFill="1" applyBorder="1" applyAlignment="1">
      <alignment horizontal="center" vertical="center"/>
    </xf>
    <xf numFmtId="0" fontId="15" fillId="0" borderId="7" xfId="0" applyFont="1" applyBorder="1" applyProtection="1">
      <alignment vertical="center"/>
      <protection locked="0"/>
    </xf>
    <xf numFmtId="177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177" fontId="15" fillId="0" borderId="7" xfId="0" applyNumberFormat="1" applyFont="1" applyBorder="1" applyProtection="1">
      <alignment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176" fontId="15" fillId="4" borderId="10" xfId="0" applyNumberFormat="1" applyFont="1" applyFill="1" applyBorder="1" applyAlignment="1">
      <alignment horizontal="center" vertical="center"/>
    </xf>
    <xf numFmtId="49" fontId="15" fillId="0" borderId="10" xfId="0" applyNumberFormat="1" applyFont="1" applyBorder="1" applyAlignment="1" applyProtection="1">
      <alignment horizontal="center" vertical="center" wrapText="1"/>
      <protection locked="0"/>
    </xf>
    <xf numFmtId="176" fontId="15" fillId="4" borderId="10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176" fontId="15" fillId="4" borderId="21" xfId="0" applyNumberFormat="1" applyFont="1" applyFill="1" applyBorder="1" applyAlignment="1" applyProtection="1">
      <alignment horizontal="center" vertical="center"/>
      <protection locked="0"/>
    </xf>
    <xf numFmtId="0" fontId="13" fillId="4" borderId="22" xfId="0" applyFont="1" applyFill="1" applyBorder="1" applyAlignment="1" applyProtection="1">
      <alignment horizontal="center" vertical="center"/>
      <protection locked="0"/>
    </xf>
    <xf numFmtId="49" fontId="15" fillId="0" borderId="23" xfId="0" applyNumberFormat="1" applyFont="1" applyBorder="1" applyAlignment="1" applyProtection="1">
      <alignment horizontal="center" vertical="center" wrapText="1"/>
      <protection locked="0"/>
    </xf>
    <xf numFmtId="176" fontId="33" fillId="6" borderId="6" xfId="0" applyNumberFormat="1" applyFont="1" applyFill="1" applyBorder="1" applyAlignment="1">
      <alignment horizontal="center" vertical="center"/>
    </xf>
    <xf numFmtId="0" fontId="15" fillId="0" borderId="34" xfId="0" applyFont="1" applyBorder="1" applyAlignment="1" applyProtection="1">
      <alignment horizontal="right" vertical="center"/>
      <protection locked="0"/>
    </xf>
    <xf numFmtId="0" fontId="15" fillId="0" borderId="35" xfId="0" applyFont="1" applyBorder="1" applyAlignment="1" applyProtection="1">
      <alignment horizontal="right" vertical="center"/>
      <protection locked="0"/>
    </xf>
    <xf numFmtId="0" fontId="15" fillId="0" borderId="21" xfId="0" applyFont="1" applyBorder="1" applyAlignment="1" applyProtection="1">
      <alignment horizontal="right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righ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176" fontId="33" fillId="6" borderId="6" xfId="0" applyNumberFormat="1" applyFont="1" applyFill="1" applyBorder="1" applyAlignment="1">
      <alignment horizontal="center" vertical="center" wrapText="1"/>
    </xf>
    <xf numFmtId="176" fontId="32" fillId="6" borderId="6" xfId="0" applyNumberFormat="1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77" fontId="6" fillId="2" borderId="14" xfId="0" applyNumberFormat="1" applyFont="1" applyFill="1" applyBorder="1" applyAlignment="1">
      <alignment horizontal="center" vertical="center" wrapText="1"/>
    </xf>
    <xf numFmtId="177" fontId="6" fillId="2" borderId="16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5" fillId="5" borderId="30" xfId="0" applyFont="1" applyFill="1" applyBorder="1" applyAlignment="1">
      <alignment horizontal="center" vertical="center"/>
    </xf>
    <xf numFmtId="0" fontId="25" fillId="5" borderId="31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left" vertical="center" wrapText="1"/>
    </xf>
    <xf numFmtId="0" fontId="25" fillId="5" borderId="29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176" fontId="25" fillId="6" borderId="6" xfId="0" applyNumberFormat="1" applyFont="1" applyFill="1" applyBorder="1" applyAlignment="1">
      <alignment horizontal="center" vertical="center" wrapText="1"/>
    </xf>
    <xf numFmtId="176" fontId="35" fillId="6" borderId="6" xfId="0" applyNumberFormat="1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5" fillId="5" borderId="27" xfId="0" applyFont="1" applyFill="1" applyBorder="1" applyAlignment="1">
      <alignment horizontal="center" vertical="center"/>
    </xf>
    <xf numFmtId="0" fontId="25" fillId="5" borderId="28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13" fillId="4" borderId="36" xfId="0" applyFont="1" applyFill="1" applyBorder="1" applyAlignment="1" applyProtection="1">
      <alignment horizontal="center" vertical="center"/>
      <protection locked="0"/>
    </xf>
    <xf numFmtId="0" fontId="13" fillId="4" borderId="37" xfId="0" applyFont="1" applyFill="1" applyBorder="1" applyAlignment="1" applyProtection="1">
      <alignment horizontal="center" vertical="center"/>
      <protection locked="0"/>
    </xf>
    <xf numFmtId="0" fontId="13" fillId="4" borderId="38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0"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  <dxf>
      <fill>
        <patternFill>
          <bgColor rgb="FFEEECE1"/>
        </patternFill>
      </fill>
    </dxf>
    <dxf>
      <fill>
        <patternFill>
          <bgColor rgb="FFDDD9C4"/>
        </patternFill>
      </fill>
    </dxf>
    <dxf>
      <fill>
        <patternFill>
          <bgColor rgb="FFC4BD97"/>
        </patternFill>
      </fill>
    </dxf>
    <dxf>
      <fill>
        <patternFill>
          <bgColor rgb="FF948A54"/>
        </patternFill>
      </fill>
    </dxf>
  </dxfs>
  <tableStyles count="0" defaultTableStyle="TableStyleMedium2" defaultPivotStyle="PivotStyleLight16"/>
  <colors>
    <mruColors>
      <color rgb="FFFFEFEF"/>
      <color rgb="FF948A54"/>
      <color rgb="FFC4BD97"/>
      <color rgb="FFDDD9C4"/>
      <color rgb="FFEEECE1"/>
      <color rgb="FF804F22"/>
      <color rgb="FFC16798"/>
      <color rgb="FFCF8BB0"/>
      <color rgb="FF0B00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11D4D64A-82A7-A478-3720-0AC881A2A2C6}"/>
            </a:ext>
          </a:extLst>
        </xdr:cNvPr>
        <xdr:cNvCxnSpPr/>
      </xdr:nvCxnSpPr>
      <xdr:spPr>
        <a:xfrm flipH="1">
          <a:off x="6803571" y="4717143"/>
          <a:ext cx="535214" cy="1197428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2582155</xdr:colOff>
      <xdr:row>4</xdr:row>
      <xdr:rowOff>454641</xdr:rowOff>
    </xdr:from>
    <xdr:ext cx="171459" cy="177809"/>
    <xdr:pic>
      <xdr:nvPicPr>
        <xdr:cNvPr id="7" name="그림 6">
          <a:extLst>
            <a:ext uri="{FF2B5EF4-FFF2-40B4-BE49-F238E27FC236}">
              <a16:creationId xmlns:a16="http://schemas.microsoft.com/office/drawing/2014/main" id="{6FCC61DA-AFF8-471A-B1B4-BDCA461EE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6096" y="4414053"/>
          <a:ext cx="171459" cy="177809"/>
        </a:xfrm>
        <a:prstGeom prst="rect">
          <a:avLst/>
        </a:prstGeom>
      </xdr:spPr>
    </xdr:pic>
    <xdr:clientData/>
  </xdr:oneCellAnchor>
  <xdr:oneCellAnchor>
    <xdr:from>
      <xdr:col>10</xdr:col>
      <xdr:colOff>1588766</xdr:colOff>
      <xdr:row>6</xdr:row>
      <xdr:rowOff>245557</xdr:rowOff>
    </xdr:from>
    <xdr:ext cx="191872" cy="192518"/>
    <xdr:pic>
      <xdr:nvPicPr>
        <xdr:cNvPr id="2" name="그림 1">
          <a:extLst>
            <a:ext uri="{FF2B5EF4-FFF2-40B4-BE49-F238E27FC236}">
              <a16:creationId xmlns:a16="http://schemas.microsoft.com/office/drawing/2014/main" id="{4213CA0C-E8AE-4CFA-A1B5-6782F4AD42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6703402" y="6006739"/>
          <a:ext cx="191872" cy="192518"/>
        </a:xfrm>
        <a:prstGeom prst="rect">
          <a:avLst/>
        </a:prstGeom>
      </xdr:spPr>
    </xdr:pic>
    <xdr:clientData/>
  </xdr:oneCellAnchor>
  <xdr:twoCellAnchor editAs="oneCell">
    <xdr:from>
      <xdr:col>8</xdr:col>
      <xdr:colOff>1422978</xdr:colOff>
      <xdr:row>0</xdr:row>
      <xdr:rowOff>115454</xdr:rowOff>
    </xdr:from>
    <xdr:to>
      <xdr:col>15</xdr:col>
      <xdr:colOff>1377002</xdr:colOff>
      <xdr:row>0</xdr:row>
      <xdr:rowOff>1712025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A374E0F8-0519-1E63-0B49-878B0F0DEF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1183"/>
        <a:stretch/>
      </xdr:blipFill>
      <xdr:spPr>
        <a:xfrm>
          <a:off x="3154796" y="115454"/>
          <a:ext cx="13323661" cy="1596571"/>
        </a:xfrm>
        <a:prstGeom prst="rect">
          <a:avLst/>
        </a:prstGeom>
      </xdr:spPr>
    </xdr:pic>
    <xdr:clientData/>
  </xdr:two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8" name="그림 7">
          <a:extLst>
            <a:ext uri="{FF2B5EF4-FFF2-40B4-BE49-F238E27FC236}">
              <a16:creationId xmlns:a16="http://schemas.microsoft.com/office/drawing/2014/main" id="{C0B35058-E804-437B-A223-055E9BEFB3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44616" y="5947692"/>
          <a:ext cx="191872" cy="192518"/>
        </a:xfrm>
        <a:prstGeom prst="rect">
          <a:avLst/>
        </a:prstGeom>
      </xdr:spPr>
    </xdr:pic>
    <xdr:clientData/>
  </xdr:oneCellAnchor>
  <xdr:oneCellAnchor>
    <xdr:from>
      <xdr:col>13</xdr:col>
      <xdr:colOff>1334139</xdr:colOff>
      <xdr:row>6</xdr:row>
      <xdr:rowOff>185125</xdr:rowOff>
    </xdr:from>
    <xdr:ext cx="191872" cy="192518"/>
    <xdr:pic>
      <xdr:nvPicPr>
        <xdr:cNvPr id="9" name="그림 8">
          <a:extLst>
            <a:ext uri="{FF2B5EF4-FFF2-40B4-BE49-F238E27FC236}">
              <a16:creationId xmlns:a16="http://schemas.microsoft.com/office/drawing/2014/main" id="{2220E06C-6D0F-4AB7-B768-8751E84222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4142089" y="5938225"/>
          <a:ext cx="191872" cy="192518"/>
        </a:xfrm>
        <a:prstGeom prst="rect">
          <a:avLst/>
        </a:prstGeom>
      </xdr:spPr>
    </xdr:pic>
    <xdr:clientData/>
  </xdr:oneCellAnchor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B197C29F-5AA7-44E3-8898-95CFFB76993F}"/>
            </a:ext>
          </a:extLst>
        </xdr:cNvPr>
        <xdr:cNvCxnSpPr/>
      </xdr:nvCxnSpPr>
      <xdr:spPr>
        <a:xfrm flipH="1">
          <a:off x="6808107" y="4179207"/>
          <a:ext cx="534307" cy="1201057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2637490</xdr:colOff>
      <xdr:row>4</xdr:row>
      <xdr:rowOff>443755</xdr:rowOff>
    </xdr:from>
    <xdr:ext cx="171459" cy="177809"/>
    <xdr:pic>
      <xdr:nvPicPr>
        <xdr:cNvPr id="3" name="그림 2">
          <a:extLst>
            <a:ext uri="{FF2B5EF4-FFF2-40B4-BE49-F238E27FC236}">
              <a16:creationId xmlns:a16="http://schemas.microsoft.com/office/drawing/2014/main" id="{AE47E8B6-0227-4125-A706-DEE96DB0A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5561" y="4407969"/>
          <a:ext cx="171459" cy="177809"/>
        </a:xfrm>
        <a:prstGeom prst="rect">
          <a:avLst/>
        </a:prstGeom>
      </xdr:spPr>
    </xdr:pic>
    <xdr:clientData/>
  </xdr:oneCellAnchor>
  <xdr:twoCellAnchor editAs="oneCell">
    <xdr:from>
      <xdr:col>8</xdr:col>
      <xdr:colOff>1543381</xdr:colOff>
      <xdr:row>0</xdr:row>
      <xdr:rowOff>0</xdr:rowOff>
    </xdr:from>
    <xdr:to>
      <xdr:col>15</xdr:col>
      <xdr:colOff>1497405</xdr:colOff>
      <xdr:row>0</xdr:row>
      <xdr:rowOff>1596571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A2660739-C68F-4FEF-92AB-F2C8665292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1183"/>
        <a:stretch/>
      </xdr:blipFill>
      <xdr:spPr>
        <a:xfrm>
          <a:off x="3275199" y="0"/>
          <a:ext cx="13323661" cy="1596571"/>
        </a:xfrm>
        <a:prstGeom prst="rect">
          <a:avLst/>
        </a:prstGeom>
      </xdr:spPr>
    </xdr:pic>
    <xdr:clientData/>
  </xdr:twoCellAnchor>
  <xdr:oneCellAnchor>
    <xdr:from>
      <xdr:col>10</xdr:col>
      <xdr:colOff>1550114</xdr:colOff>
      <xdr:row>6</xdr:row>
      <xdr:rowOff>184818</xdr:rowOff>
    </xdr:from>
    <xdr:ext cx="191872" cy="192518"/>
    <xdr:pic>
      <xdr:nvPicPr>
        <xdr:cNvPr id="9" name="그림 8">
          <a:extLst>
            <a:ext uri="{FF2B5EF4-FFF2-40B4-BE49-F238E27FC236}">
              <a16:creationId xmlns:a16="http://schemas.microsoft.com/office/drawing/2014/main" id="{42683EF1-CCCD-4F0C-B46A-773DDE23C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6657723" y="5932948"/>
          <a:ext cx="191872" cy="192518"/>
        </a:xfrm>
        <a:prstGeom prst="rect">
          <a:avLst/>
        </a:prstGeom>
      </xdr:spPr>
    </xdr:pic>
    <xdr:clientData/>
  </xdr:one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10" name="그림 9">
          <a:extLst>
            <a:ext uri="{FF2B5EF4-FFF2-40B4-BE49-F238E27FC236}">
              <a16:creationId xmlns:a16="http://schemas.microsoft.com/office/drawing/2014/main" id="{93A46CD2-67C1-4B91-8619-35D6D2CCA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44616" y="5947692"/>
          <a:ext cx="191872" cy="192518"/>
        </a:xfrm>
        <a:prstGeom prst="rect">
          <a:avLst/>
        </a:prstGeom>
      </xdr:spPr>
    </xdr:pic>
    <xdr:clientData/>
  </xdr:oneCellAnchor>
  <xdr:oneCellAnchor>
    <xdr:from>
      <xdr:col>13</xdr:col>
      <xdr:colOff>1334139</xdr:colOff>
      <xdr:row>6</xdr:row>
      <xdr:rowOff>185125</xdr:rowOff>
    </xdr:from>
    <xdr:ext cx="191872" cy="192518"/>
    <xdr:pic>
      <xdr:nvPicPr>
        <xdr:cNvPr id="11" name="그림 10">
          <a:extLst>
            <a:ext uri="{FF2B5EF4-FFF2-40B4-BE49-F238E27FC236}">
              <a16:creationId xmlns:a16="http://schemas.microsoft.com/office/drawing/2014/main" id="{0D631206-CBCA-4077-9276-16332B14B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4142089" y="5938225"/>
          <a:ext cx="191872" cy="192518"/>
        </a:xfrm>
        <a:prstGeom prst="rect">
          <a:avLst/>
        </a:prstGeom>
      </xdr:spPr>
    </xdr:pic>
    <xdr:clientData/>
  </xdr:one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14" name="그림 13">
          <a:extLst>
            <a:ext uri="{FF2B5EF4-FFF2-40B4-BE49-F238E27FC236}">
              <a16:creationId xmlns:a16="http://schemas.microsoft.com/office/drawing/2014/main" id="{583E16A1-1F82-496C-ACEF-5B8589997F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44616" y="5947692"/>
          <a:ext cx="191872" cy="192518"/>
        </a:xfrm>
        <a:prstGeom prst="rect">
          <a:avLst/>
        </a:prstGeom>
      </xdr:spPr>
    </xdr:pic>
    <xdr:clientData/>
  </xdr:oneCellAnchor>
  <xdr:oneCellAnchor>
    <xdr:from>
      <xdr:col>13</xdr:col>
      <xdr:colOff>1334139</xdr:colOff>
      <xdr:row>6</xdr:row>
      <xdr:rowOff>185125</xdr:rowOff>
    </xdr:from>
    <xdr:ext cx="191872" cy="192518"/>
    <xdr:pic>
      <xdr:nvPicPr>
        <xdr:cNvPr id="15" name="그림 14">
          <a:extLst>
            <a:ext uri="{FF2B5EF4-FFF2-40B4-BE49-F238E27FC236}">
              <a16:creationId xmlns:a16="http://schemas.microsoft.com/office/drawing/2014/main" id="{50106FA1-3AA3-4BF2-A46A-96CB58BE2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4142089" y="5938225"/>
          <a:ext cx="191872" cy="192518"/>
        </a:xfrm>
        <a:prstGeom prst="rect">
          <a:avLst/>
        </a:prstGeom>
      </xdr:spPr>
    </xdr:pic>
    <xdr:clientData/>
  </xdr:oneCellAnchor>
  <xdr:twoCellAnchor>
    <xdr:from>
      <xdr:col>10</xdr:col>
      <xdr:colOff>1696357</xdr:colOff>
      <xdr:row>5</xdr:row>
      <xdr:rowOff>235857</xdr:rowOff>
    </xdr:from>
    <xdr:to>
      <xdr:col>11</xdr:col>
      <xdr:colOff>90714</xdr:colOff>
      <xdr:row>6</xdr:row>
      <xdr:rowOff>154214</xdr:rowOff>
    </xdr:to>
    <xdr:cxnSp macro="">
      <xdr:nvCxnSpPr>
        <xdr:cNvPr id="18" name="직선 화살표 연결선 17">
          <a:extLst>
            <a:ext uri="{FF2B5EF4-FFF2-40B4-BE49-F238E27FC236}">
              <a16:creationId xmlns:a16="http://schemas.microsoft.com/office/drawing/2014/main" id="{2DFE122C-9306-488B-8F3D-542A56984CF7}"/>
            </a:ext>
          </a:extLst>
        </xdr:cNvPr>
        <xdr:cNvCxnSpPr/>
      </xdr:nvCxnSpPr>
      <xdr:spPr>
        <a:xfrm flipH="1">
          <a:off x="6811282" y="4693557"/>
          <a:ext cx="537482" cy="1194707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12</xdr:col>
      <xdr:colOff>1624216</xdr:colOff>
      <xdr:row>6</xdr:row>
      <xdr:rowOff>194592</xdr:rowOff>
    </xdr:from>
    <xdr:ext cx="191872" cy="192518"/>
    <xdr:pic>
      <xdr:nvPicPr>
        <xdr:cNvPr id="20" name="그림 19">
          <a:extLst>
            <a:ext uri="{FF2B5EF4-FFF2-40B4-BE49-F238E27FC236}">
              <a16:creationId xmlns:a16="http://schemas.microsoft.com/office/drawing/2014/main" id="{EEABDF8C-C68F-4C57-9482-13578C6105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2454141" y="5928642"/>
          <a:ext cx="191872" cy="192518"/>
        </a:xfrm>
        <a:prstGeom prst="rect">
          <a:avLst/>
        </a:prstGeom>
      </xdr:spPr>
    </xdr:pic>
    <xdr:clientData/>
  </xdr:oneCellAnchor>
  <xdr:oneCellAnchor>
    <xdr:from>
      <xdr:col>13</xdr:col>
      <xdr:colOff>1334139</xdr:colOff>
      <xdr:row>6</xdr:row>
      <xdr:rowOff>185125</xdr:rowOff>
    </xdr:from>
    <xdr:ext cx="191872" cy="192518"/>
    <xdr:pic>
      <xdr:nvPicPr>
        <xdr:cNvPr id="21" name="그림 20">
          <a:extLst>
            <a:ext uri="{FF2B5EF4-FFF2-40B4-BE49-F238E27FC236}">
              <a16:creationId xmlns:a16="http://schemas.microsoft.com/office/drawing/2014/main" id="{3D87D88D-7989-4644-A0F8-37A7D3CF22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" t="10948" r="7958" b="-2"/>
        <a:stretch/>
      </xdr:blipFill>
      <xdr:spPr>
        <a:xfrm>
          <a:off x="14154789" y="5919175"/>
          <a:ext cx="191872" cy="19251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B4BA-1C59-4C44-8526-DBD020D677E4}">
  <sheetPr>
    <pageSetUpPr fitToPage="1"/>
  </sheetPr>
  <dimension ref="A1:P58"/>
  <sheetViews>
    <sheetView tabSelected="1" topLeftCell="G1" zoomScale="55" zoomScaleNormal="55" workbookViewId="0">
      <selection activeCell="I16" sqref="I16"/>
    </sheetView>
  </sheetViews>
  <sheetFormatPr defaultRowHeight="15" customHeight="1" x14ac:dyDescent="0.45"/>
  <cols>
    <col min="1" max="5" width="30.58203125" hidden="1" customWidth="1"/>
    <col min="6" max="6" width="9" hidden="1" customWidth="1"/>
    <col min="7" max="7" width="8" style="1" customWidth="1"/>
    <col min="8" max="8" width="14.75" style="1" customWidth="1"/>
    <col min="9" max="9" width="24.08203125" style="4" customWidth="1"/>
    <col min="10" max="10" width="20.25" style="1" customWidth="1"/>
    <col min="11" max="11" width="28.08203125" style="1" customWidth="1"/>
    <col min="12" max="12" width="46.83203125" style="1" customWidth="1"/>
    <col min="13" max="13" width="26.08203125" style="1" customWidth="1"/>
    <col min="14" max="14" width="21.5" style="1" customWidth="1"/>
    <col min="15" max="15" width="8.58203125" style="1" customWidth="1"/>
    <col min="16" max="16" width="22.58203125" style="3" customWidth="1"/>
    <col min="17" max="17" width="13.58203125" customWidth="1"/>
  </cols>
  <sheetData>
    <row r="1" spans="1:16" ht="140.15" customHeight="1" thickBot="1" x14ac:dyDescent="0.5">
      <c r="A1" s="6"/>
      <c r="B1" s="6"/>
      <c r="C1" s="6"/>
      <c r="D1" s="6"/>
      <c r="E1" s="6"/>
      <c r="G1" s="36" t="s">
        <v>37</v>
      </c>
      <c r="H1" s="36"/>
      <c r="I1" s="14"/>
      <c r="J1" s="14"/>
      <c r="K1" s="14"/>
      <c r="L1" s="14"/>
      <c r="M1" s="14"/>
      <c r="N1" s="14"/>
      <c r="O1" s="14"/>
      <c r="P1"/>
    </row>
    <row r="2" spans="1:16" ht="47.5" customHeight="1" thickBot="1" x14ac:dyDescent="0.5">
      <c r="A2" s="7" t="s">
        <v>16</v>
      </c>
      <c r="B2" s="8" t="s">
        <v>17</v>
      </c>
      <c r="C2" s="9" t="s">
        <v>31</v>
      </c>
      <c r="D2" s="10"/>
      <c r="E2" s="10"/>
      <c r="G2" s="51" t="s">
        <v>10</v>
      </c>
      <c r="H2" s="52"/>
      <c r="I2" s="16"/>
      <c r="J2" s="5" t="s">
        <v>39</v>
      </c>
      <c r="K2" s="16"/>
      <c r="L2" s="42" t="s">
        <v>9</v>
      </c>
      <c r="M2" s="42"/>
      <c r="N2" s="42"/>
      <c r="O2" s="42"/>
      <c r="P2" s="42"/>
    </row>
    <row r="3" spans="1:16" ht="40.5" customHeight="1" thickBot="1" x14ac:dyDescent="0.5">
      <c r="A3" s="8"/>
      <c r="B3" s="8" t="s">
        <v>18</v>
      </c>
      <c r="C3" s="9" t="s">
        <v>31</v>
      </c>
      <c r="D3" s="2"/>
      <c r="E3" s="2"/>
      <c r="G3" s="51" t="s">
        <v>41</v>
      </c>
      <c r="H3" s="52"/>
      <c r="I3" s="17"/>
      <c r="J3" s="5" t="s">
        <v>40</v>
      </c>
      <c r="K3" s="16"/>
      <c r="L3" s="42"/>
      <c r="M3" s="42"/>
      <c r="N3" s="42"/>
      <c r="O3" s="42"/>
      <c r="P3" s="42"/>
    </row>
    <row r="4" spans="1:16" ht="83.5" customHeight="1" thickBot="1" x14ac:dyDescent="0.5">
      <c r="A4" s="8"/>
      <c r="B4" s="8" t="s">
        <v>19</v>
      </c>
      <c r="C4" s="9" t="s">
        <v>31</v>
      </c>
      <c r="D4" s="2"/>
      <c r="E4" s="2"/>
      <c r="G4" s="53" t="s">
        <v>42</v>
      </c>
      <c r="H4" s="54"/>
      <c r="I4" s="17"/>
      <c r="J4" s="5" t="s">
        <v>40</v>
      </c>
      <c r="K4" s="16"/>
      <c r="L4" s="42"/>
      <c r="M4" s="42"/>
      <c r="N4" s="42"/>
      <c r="O4" s="42"/>
      <c r="P4" s="42"/>
    </row>
    <row r="5" spans="1:16" ht="40.5" customHeight="1" thickBot="1" x14ac:dyDescent="0.5">
      <c r="A5" s="8"/>
      <c r="B5" s="8" t="s">
        <v>20</v>
      </c>
      <c r="C5" s="9" t="s">
        <v>31</v>
      </c>
      <c r="D5" s="2"/>
      <c r="E5" s="2"/>
      <c r="G5" s="55" t="s">
        <v>52</v>
      </c>
      <c r="H5" s="56"/>
      <c r="I5" s="37" t="s">
        <v>5</v>
      </c>
      <c r="J5" s="38"/>
      <c r="K5" s="39"/>
      <c r="L5" s="43" t="s">
        <v>13</v>
      </c>
      <c r="M5" s="43"/>
      <c r="N5" s="43"/>
      <c r="O5" s="43"/>
      <c r="P5" s="44"/>
    </row>
    <row r="6" spans="1:16" ht="101.15" customHeight="1" thickBot="1" x14ac:dyDescent="0.5">
      <c r="A6" s="7" t="s">
        <v>21</v>
      </c>
      <c r="B6" s="8" t="s">
        <v>22</v>
      </c>
      <c r="C6" s="8" t="s">
        <v>32</v>
      </c>
      <c r="D6" s="2"/>
      <c r="E6" s="2"/>
      <c r="G6" s="51" t="s">
        <v>7</v>
      </c>
      <c r="H6" s="52"/>
      <c r="I6" s="79"/>
      <c r="J6" s="80"/>
      <c r="K6" s="81"/>
      <c r="L6" s="45"/>
      <c r="M6" s="45"/>
      <c r="N6" s="45"/>
      <c r="O6" s="45"/>
      <c r="P6" s="46"/>
    </row>
    <row r="7" spans="1:16" ht="25" customHeight="1" thickTop="1" x14ac:dyDescent="0.45">
      <c r="A7" s="7" t="s">
        <v>23</v>
      </c>
      <c r="B7" s="8" t="s">
        <v>24</v>
      </c>
      <c r="C7" s="11" t="s">
        <v>33</v>
      </c>
      <c r="D7" s="2"/>
      <c r="E7" s="2"/>
      <c r="G7" s="61" t="s">
        <v>1</v>
      </c>
      <c r="H7" s="40" t="s">
        <v>0</v>
      </c>
      <c r="I7" s="62" t="s">
        <v>3</v>
      </c>
      <c r="J7" s="40" t="s">
        <v>2</v>
      </c>
      <c r="K7" s="57" t="s">
        <v>12</v>
      </c>
      <c r="L7" s="57" t="s">
        <v>11</v>
      </c>
      <c r="M7" s="57" t="s">
        <v>47</v>
      </c>
      <c r="N7" s="59" t="s">
        <v>48</v>
      </c>
      <c r="O7" s="47" t="s">
        <v>8</v>
      </c>
      <c r="P7" s="48"/>
    </row>
    <row r="8" spans="1:16" ht="48" customHeight="1" thickBot="1" x14ac:dyDescent="0.5">
      <c r="A8" s="8"/>
      <c r="B8" s="8" t="s">
        <v>25</v>
      </c>
      <c r="C8" s="8" t="s">
        <v>34</v>
      </c>
      <c r="D8" s="2"/>
      <c r="E8" s="2"/>
      <c r="G8" s="61"/>
      <c r="H8" s="40"/>
      <c r="I8" s="63"/>
      <c r="J8" s="41"/>
      <c r="K8" s="58"/>
      <c r="L8" s="58"/>
      <c r="M8" s="58"/>
      <c r="N8" s="60"/>
      <c r="O8" s="49"/>
      <c r="P8" s="50"/>
    </row>
    <row r="9" spans="1:16" s="2" customFormat="1" ht="50.15" customHeight="1" thickTop="1" x14ac:dyDescent="0.45">
      <c r="A9" s="7" t="s">
        <v>26</v>
      </c>
      <c r="B9" s="8" t="s">
        <v>27</v>
      </c>
      <c r="C9" s="8">
        <f>15000*(ROW()-9)</f>
        <v>0</v>
      </c>
      <c r="E9" s="13">
        <f>IFERROR(100000-IF($M9=$B$7,10000,0)+(15000*(MATCH($N9,$B$9:$B$13,0)-1)),0)</f>
        <v>90000</v>
      </c>
      <c r="F9" s="2" t="str">
        <f>H9&amp;I9&amp;J9</f>
        <v>○○○20080513010-8888-9999</v>
      </c>
      <c r="G9" s="15">
        <v>1</v>
      </c>
      <c r="H9" s="16" t="s">
        <v>38</v>
      </c>
      <c r="I9" s="30">
        <v>20080513</v>
      </c>
      <c r="J9" s="32" t="s">
        <v>4</v>
      </c>
      <c r="K9" s="34" t="s">
        <v>45</v>
      </c>
      <c r="L9" s="35" t="s">
        <v>53</v>
      </c>
      <c r="M9" s="33" t="s">
        <v>46</v>
      </c>
      <c r="N9" s="29" t="s">
        <v>43</v>
      </c>
      <c r="O9" s="31">
        <f>IF(F9="",0,COUNTIF($F$9:$F58,$F9))</f>
        <v>1</v>
      </c>
      <c r="P9" s="27">
        <f>IF(OR($F9="",COUNTIF($F$9:$F9,$F9)&gt;1),"",SUMIF($F$9:$F$58,$F9,$E$9:$E$58))</f>
        <v>90000</v>
      </c>
    </row>
    <row r="10" spans="1:16" s="2" customFormat="1" ht="50.15" customHeight="1" x14ac:dyDescent="0.45">
      <c r="A10" s="8"/>
      <c r="B10" s="8" t="s">
        <v>28</v>
      </c>
      <c r="C10" s="8">
        <f t="shared" ref="C10:C13" si="0">15000*(ROW()-9)</f>
        <v>15000</v>
      </c>
      <c r="E10" s="13">
        <f t="shared" ref="E10:E58" si="1">IFERROR(100000-IF($M10=$B$7,10000,0)+(15000*(MATCH($N10,$B$9:$B$13,0)-1)),0)</f>
        <v>0</v>
      </c>
      <c r="F10" s="2" t="str">
        <f t="shared" ref="F10:F58" si="2">H10&amp;I10&amp;J10</f>
        <v/>
      </c>
      <c r="G10" s="15">
        <v>2</v>
      </c>
      <c r="H10" s="16"/>
      <c r="I10" s="16"/>
      <c r="J10" s="16"/>
      <c r="K10" s="26"/>
      <c r="L10" s="28"/>
      <c r="M10" s="19"/>
      <c r="N10" s="19"/>
      <c r="O10" s="20">
        <f>IF(F10="",0,COUNTIF($F$9:$F59,$F10))</f>
        <v>0</v>
      </c>
      <c r="P10" s="21" t="str">
        <f>IF(OR($F10="",COUNTIF($F$9:$F10,$F10)&gt;1),"",SUMIF($F$9:$F$58,$F10,$E$9:$E$58))</f>
        <v/>
      </c>
    </row>
    <row r="11" spans="1:16" s="2" customFormat="1" ht="50.15" customHeight="1" x14ac:dyDescent="0.45">
      <c r="A11" s="8"/>
      <c r="B11" s="8" t="s">
        <v>29</v>
      </c>
      <c r="C11" s="8">
        <f t="shared" si="0"/>
        <v>30000</v>
      </c>
      <c r="E11" s="13">
        <f t="shared" si="1"/>
        <v>0</v>
      </c>
      <c r="F11" s="2" t="str">
        <f t="shared" si="2"/>
        <v/>
      </c>
      <c r="G11" s="15">
        <v>3</v>
      </c>
      <c r="H11" s="16"/>
      <c r="I11" s="16"/>
      <c r="J11" s="16"/>
      <c r="K11" s="17"/>
      <c r="L11" s="18"/>
      <c r="M11" s="19"/>
      <c r="N11" s="19"/>
      <c r="O11" s="20">
        <f>IF(F11="",0,COUNTIF($F$9:$F60,$F11))</f>
        <v>0</v>
      </c>
      <c r="P11" s="21" t="str">
        <f>IF(OR($F11="",COUNTIF($F$9:$F11,$F11)&gt;1),"",SUMIF($F$9:$F$58,$F11,$E$9:$E$58))</f>
        <v/>
      </c>
    </row>
    <row r="12" spans="1:16" s="2" customFormat="1" ht="50.15" customHeight="1" x14ac:dyDescent="0.45">
      <c r="B12" s="8" t="s">
        <v>30</v>
      </c>
      <c r="C12" s="8">
        <f t="shared" si="0"/>
        <v>45000</v>
      </c>
      <c r="E12" s="13">
        <f t="shared" si="1"/>
        <v>0</v>
      </c>
      <c r="F12" s="2" t="str">
        <f t="shared" si="2"/>
        <v/>
      </c>
      <c r="G12" s="15">
        <v>4</v>
      </c>
      <c r="H12" s="16"/>
      <c r="I12" s="16"/>
      <c r="J12" s="16"/>
      <c r="K12" s="17"/>
      <c r="L12" s="18"/>
      <c r="M12" s="19"/>
      <c r="N12" s="19"/>
      <c r="O12" s="20">
        <f>IF(F12="",0,COUNTIF($F$9:$F61,$F12))</f>
        <v>0</v>
      </c>
      <c r="P12" s="21" t="str">
        <f>IF(OR($F12="",COUNTIF($F$9:$F12,$F12)&gt;1),"",SUMIF($F$9:$F$58,$F12,$E$9:$E$58))</f>
        <v/>
      </c>
    </row>
    <row r="13" spans="1:16" s="2" customFormat="1" ht="50.15" customHeight="1" x14ac:dyDescent="0.45">
      <c r="B13" s="8" t="s">
        <v>35</v>
      </c>
      <c r="C13" s="8">
        <f t="shared" si="0"/>
        <v>60000</v>
      </c>
      <c r="E13" s="13">
        <f t="shared" si="1"/>
        <v>0</v>
      </c>
      <c r="F13" s="2" t="str">
        <f t="shared" si="2"/>
        <v/>
      </c>
      <c r="G13" s="15">
        <v>5</v>
      </c>
      <c r="H13" s="16"/>
      <c r="I13" s="16"/>
      <c r="J13" s="16"/>
      <c r="K13" s="17"/>
      <c r="L13" s="18"/>
      <c r="M13" s="19"/>
      <c r="N13" s="19"/>
      <c r="O13" s="20">
        <f>IF(F13="",0,COUNTIF($F$9:$F62,$F13))</f>
        <v>0</v>
      </c>
      <c r="P13" s="21" t="str">
        <f>IF(OR($F13="",COUNTIF($F$9:$F13,$F13)&gt;1),"",SUMIF($F$9:$F$58,$F13,$E$9:$E$58))</f>
        <v/>
      </c>
    </row>
    <row r="14" spans="1:16" s="2" customFormat="1" ht="50.15" customHeight="1" x14ac:dyDescent="0.45">
      <c r="A14" s="12"/>
      <c r="E14" s="13">
        <f t="shared" si="1"/>
        <v>0</v>
      </c>
      <c r="F14" s="2" t="str">
        <f t="shared" si="2"/>
        <v/>
      </c>
      <c r="G14" s="15">
        <v>6</v>
      </c>
      <c r="H14" s="16"/>
      <c r="I14" s="16"/>
      <c r="J14" s="16"/>
      <c r="K14" s="17"/>
      <c r="L14" s="18"/>
      <c r="M14" s="19"/>
      <c r="N14" s="19"/>
      <c r="O14" s="20">
        <f>IF(F14="",0,COUNTIF($F$9:$F63,$F14))</f>
        <v>0</v>
      </c>
      <c r="P14" s="21" t="str">
        <f>IF(OR($F14="",COUNTIF($F$9:$F14,$F14)&gt;1),"",SUMIF($F$9:$F$58,$F14,$E$9:$E$58))</f>
        <v/>
      </c>
    </row>
    <row r="15" spans="1:16" s="2" customFormat="1" ht="50.15" customHeight="1" x14ac:dyDescent="0.45">
      <c r="A15" s="12"/>
      <c r="E15" s="13">
        <f t="shared" si="1"/>
        <v>0</v>
      </c>
      <c r="F15" s="2" t="str">
        <f t="shared" si="2"/>
        <v/>
      </c>
      <c r="G15" s="15">
        <v>7</v>
      </c>
      <c r="H15" s="16"/>
      <c r="I15" s="22"/>
      <c r="J15" s="16"/>
      <c r="K15" s="17"/>
      <c r="L15" s="18"/>
      <c r="M15" s="19"/>
      <c r="N15" s="19"/>
      <c r="O15" s="20">
        <f>IF(F15="",0,COUNTIF($F$9:$F64,$F15))</f>
        <v>0</v>
      </c>
      <c r="P15" s="21" t="str">
        <f>IF(OR($F15="",COUNTIF($F$9:$F15,$F15)&gt;1),"",SUMIF($F$9:$F$58,$F15,$E$9:$E$58))</f>
        <v/>
      </c>
    </row>
    <row r="16" spans="1:16" s="2" customFormat="1" ht="50.15" customHeight="1" x14ac:dyDescent="0.45">
      <c r="A16" s="12"/>
      <c r="E16" s="13">
        <f t="shared" si="1"/>
        <v>0</v>
      </c>
      <c r="F16" s="2" t="str">
        <f t="shared" si="2"/>
        <v/>
      </c>
      <c r="G16" s="15">
        <v>8</v>
      </c>
      <c r="H16" s="16"/>
      <c r="I16" s="23"/>
      <c r="J16" s="16"/>
      <c r="K16" s="17"/>
      <c r="L16" s="18"/>
      <c r="M16" s="19"/>
      <c r="N16" s="19"/>
      <c r="O16" s="20">
        <f>IF(F16="",0,COUNTIF($F$9:$F65,$F16))</f>
        <v>0</v>
      </c>
      <c r="P16" s="21" t="str">
        <f>IF(OR($F16="",COUNTIF($F$9:$F16,$F16)&gt;1),"",SUMIF($F$9:$F$58,$F16,$E$9:$E$58))</f>
        <v/>
      </c>
    </row>
    <row r="17" spans="1:16" s="2" customFormat="1" ht="50.15" customHeight="1" x14ac:dyDescent="0.45">
      <c r="A17" s="12"/>
      <c r="E17" s="13">
        <f t="shared" si="1"/>
        <v>0</v>
      </c>
      <c r="F17" s="2" t="str">
        <f t="shared" si="2"/>
        <v/>
      </c>
      <c r="G17" s="15">
        <v>9</v>
      </c>
      <c r="H17" s="16"/>
      <c r="I17" s="23"/>
      <c r="J17" s="16"/>
      <c r="K17" s="17"/>
      <c r="L17" s="18"/>
      <c r="M17" s="19"/>
      <c r="N17" s="19"/>
      <c r="O17" s="20">
        <f>IF(F17="",0,COUNTIF($F$9:$F66,$F17))</f>
        <v>0</v>
      </c>
      <c r="P17" s="21" t="str">
        <f>IF(OR($F17="",COUNTIF($F$9:$F17,$F17)&gt;1),"",SUMIF($F$9:$F$58,$F17,$E$9:$E$58))</f>
        <v/>
      </c>
    </row>
    <row r="18" spans="1:16" s="2" customFormat="1" ht="50.15" customHeight="1" x14ac:dyDescent="0.45">
      <c r="E18" s="13">
        <f t="shared" si="1"/>
        <v>0</v>
      </c>
      <c r="F18" s="2" t="str">
        <f t="shared" si="2"/>
        <v/>
      </c>
      <c r="G18" s="15">
        <v>10</v>
      </c>
      <c r="H18" s="16"/>
      <c r="I18" s="23"/>
      <c r="J18" s="16"/>
      <c r="K18" s="17"/>
      <c r="L18" s="18"/>
      <c r="M18" s="19"/>
      <c r="N18" s="19"/>
      <c r="O18" s="20">
        <f>IF(F18="",0,COUNTIF($F$9:$F67,$F18))</f>
        <v>0</v>
      </c>
      <c r="P18" s="21" t="str">
        <f>IF(OR($F18="",COUNTIF($F$9:$F18,$F18)&gt;1),"",SUMIF($F$9:$F$58,$F18,$E$9:$E$58))</f>
        <v/>
      </c>
    </row>
    <row r="19" spans="1:16" s="2" customFormat="1" ht="50.15" customHeight="1" x14ac:dyDescent="0.45">
      <c r="E19" s="13">
        <f t="shared" si="1"/>
        <v>0</v>
      </c>
      <c r="F19" s="2" t="str">
        <f t="shared" si="2"/>
        <v/>
      </c>
      <c r="G19" s="15">
        <v>11</v>
      </c>
      <c r="H19" s="16"/>
      <c r="I19" s="23"/>
      <c r="J19" s="16"/>
      <c r="K19" s="17"/>
      <c r="L19" s="18"/>
      <c r="M19" s="19"/>
      <c r="N19" s="19"/>
      <c r="O19" s="20">
        <f>IF(F19="",0,COUNTIF($F$9:$F68,$F19))</f>
        <v>0</v>
      </c>
      <c r="P19" s="21" t="str">
        <f>IF(OR($F19="",COUNTIF($F$9:$F19,$F19)&gt;1),"",SUMIF($F$9:$F$58,$F19,$E$9:$E$58))</f>
        <v/>
      </c>
    </row>
    <row r="20" spans="1:16" s="2" customFormat="1" ht="50.15" customHeight="1" x14ac:dyDescent="0.45">
      <c r="E20" s="13">
        <f t="shared" si="1"/>
        <v>0</v>
      </c>
      <c r="F20" s="2" t="str">
        <f t="shared" si="2"/>
        <v/>
      </c>
      <c r="G20" s="15">
        <v>12</v>
      </c>
      <c r="H20" s="16"/>
      <c r="I20" s="23"/>
      <c r="J20" s="16"/>
      <c r="K20" s="17"/>
      <c r="L20" s="18"/>
      <c r="M20" s="19"/>
      <c r="N20" s="19"/>
      <c r="O20" s="20">
        <f>IF(F20="",0,COUNTIF($F$9:$F69,$F20))</f>
        <v>0</v>
      </c>
      <c r="P20" s="21" t="str">
        <f>IF(OR($F20="",COUNTIF($F$9:$F20,$F20)&gt;1),"",SUMIF($F$9:$F$58,$F20,$E$9:$E$58))</f>
        <v/>
      </c>
    </row>
    <row r="21" spans="1:16" s="2" customFormat="1" ht="50.15" customHeight="1" x14ac:dyDescent="0.45">
      <c r="E21" s="13">
        <f t="shared" si="1"/>
        <v>0</v>
      </c>
      <c r="F21" s="2" t="str">
        <f t="shared" si="2"/>
        <v/>
      </c>
      <c r="G21" s="15">
        <v>13</v>
      </c>
      <c r="H21" s="16"/>
      <c r="I21" s="23"/>
      <c r="J21" s="16"/>
      <c r="K21" s="17"/>
      <c r="L21" s="18"/>
      <c r="M21" s="19"/>
      <c r="N21" s="19"/>
      <c r="O21" s="20">
        <f>IF(F21="",0,COUNTIF($F$9:$F70,$F21))</f>
        <v>0</v>
      </c>
      <c r="P21" s="21" t="str">
        <f>IF(OR($F21="",COUNTIF($F$9:$F21,$F21)&gt;1),"",SUMIF($F$9:$F$58,$F21,$E$9:$E$58))</f>
        <v/>
      </c>
    </row>
    <row r="22" spans="1:16" s="2" customFormat="1" ht="50.15" customHeight="1" x14ac:dyDescent="0.45">
      <c r="E22" s="13">
        <f t="shared" si="1"/>
        <v>0</v>
      </c>
      <c r="F22" s="2" t="str">
        <f t="shared" si="2"/>
        <v/>
      </c>
      <c r="G22" s="15">
        <v>14</v>
      </c>
      <c r="H22" s="16"/>
      <c r="I22" s="23"/>
      <c r="J22" s="16"/>
      <c r="K22" s="17"/>
      <c r="L22" s="18"/>
      <c r="M22" s="19"/>
      <c r="N22" s="19"/>
      <c r="O22" s="20">
        <f>IF(F22="",0,COUNTIF($F$9:$F71,$F22))</f>
        <v>0</v>
      </c>
      <c r="P22" s="21" t="str">
        <f>IF(OR($F22="",COUNTIF($F$9:$F22,$F22)&gt;1),"",SUMIF($F$9:$F$58,$F22,$E$9:$E$58))</f>
        <v/>
      </c>
    </row>
    <row r="23" spans="1:16" s="2" customFormat="1" ht="50.15" customHeight="1" x14ac:dyDescent="0.45">
      <c r="E23" s="13">
        <f t="shared" si="1"/>
        <v>0</v>
      </c>
      <c r="F23" s="2" t="str">
        <f t="shared" si="2"/>
        <v/>
      </c>
      <c r="G23" s="15">
        <v>15</v>
      </c>
      <c r="H23" s="16"/>
      <c r="I23" s="23"/>
      <c r="J23" s="16"/>
      <c r="K23" s="17"/>
      <c r="L23" s="18"/>
      <c r="M23" s="19"/>
      <c r="N23" s="19"/>
      <c r="O23" s="20">
        <f>IF(F23="",0,COUNTIF($F$9:$F72,$F23))</f>
        <v>0</v>
      </c>
      <c r="P23" s="21" t="str">
        <f>IF(OR($F23="",COUNTIF($F$9:$F23,$F23)&gt;1),"",SUMIF($F$9:$F$58,$F23,$E$9:$E$58))</f>
        <v/>
      </c>
    </row>
    <row r="24" spans="1:16" s="2" customFormat="1" ht="50.15" customHeight="1" x14ac:dyDescent="0.45">
      <c r="E24" s="13">
        <f t="shared" si="1"/>
        <v>0</v>
      </c>
      <c r="F24" s="2" t="str">
        <f t="shared" si="2"/>
        <v/>
      </c>
      <c r="G24" s="15">
        <v>16</v>
      </c>
      <c r="H24" s="16"/>
      <c r="I24" s="23"/>
      <c r="J24" s="16"/>
      <c r="K24" s="17"/>
      <c r="L24" s="18"/>
      <c r="M24" s="19"/>
      <c r="N24" s="19"/>
      <c r="O24" s="20">
        <f>IF(F24="",0,COUNTIF($F$9:$F73,$F24))</f>
        <v>0</v>
      </c>
      <c r="P24" s="21" t="str">
        <f>IF(OR($F24="",COUNTIF($F$9:$F24,$F24)&gt;1),"",SUMIF($F$9:$F$58,$F24,$E$9:$E$58))</f>
        <v/>
      </c>
    </row>
    <row r="25" spans="1:16" s="2" customFormat="1" ht="50.15" customHeight="1" x14ac:dyDescent="0.45">
      <c r="E25" s="13">
        <f t="shared" si="1"/>
        <v>0</v>
      </c>
      <c r="F25" s="2" t="str">
        <f t="shared" si="2"/>
        <v/>
      </c>
      <c r="G25" s="15">
        <v>17</v>
      </c>
      <c r="H25" s="16"/>
      <c r="I25" s="23"/>
      <c r="J25" s="16"/>
      <c r="K25" s="17"/>
      <c r="L25" s="18"/>
      <c r="M25" s="19"/>
      <c r="N25" s="19"/>
      <c r="O25" s="20">
        <f>IF(F25="",0,COUNTIF($F$9:$F74,$F25))</f>
        <v>0</v>
      </c>
      <c r="P25" s="21" t="str">
        <f>IF(OR($F25="",COUNTIF($F$9:$F25,$F25)&gt;1),"",SUMIF($F$9:$F$58,$F25,$E$9:$E$58))</f>
        <v/>
      </c>
    </row>
    <row r="26" spans="1:16" s="2" customFormat="1" ht="50.15" customHeight="1" x14ac:dyDescent="0.45">
      <c r="E26" s="13">
        <f t="shared" si="1"/>
        <v>0</v>
      </c>
      <c r="F26" s="2" t="str">
        <f t="shared" si="2"/>
        <v/>
      </c>
      <c r="G26" s="15">
        <v>18</v>
      </c>
      <c r="H26" s="16"/>
      <c r="I26" s="23"/>
      <c r="J26" s="16"/>
      <c r="K26" s="17"/>
      <c r="L26" s="18"/>
      <c r="M26" s="19"/>
      <c r="N26" s="19"/>
      <c r="O26" s="20">
        <f>IF(F26="",0,COUNTIF($F$9:$F75,$F26))</f>
        <v>0</v>
      </c>
      <c r="P26" s="21" t="str">
        <f>IF(OR($F26="",COUNTIF($F$9:$F26,$F26)&gt;1),"",SUMIF($F$9:$F$58,$F26,$E$9:$E$58))</f>
        <v/>
      </c>
    </row>
    <row r="27" spans="1:16" s="2" customFormat="1" ht="50.15" customHeight="1" x14ac:dyDescent="0.45">
      <c r="E27" s="13">
        <f t="shared" si="1"/>
        <v>0</v>
      </c>
      <c r="F27" s="2" t="str">
        <f t="shared" si="2"/>
        <v/>
      </c>
      <c r="G27" s="15">
        <v>19</v>
      </c>
      <c r="H27" s="16"/>
      <c r="I27" s="23"/>
      <c r="J27" s="16"/>
      <c r="K27" s="17"/>
      <c r="L27" s="18"/>
      <c r="M27" s="19"/>
      <c r="N27" s="19"/>
      <c r="O27" s="20">
        <f>IF(F27="",0,COUNTIF($F$9:$F76,$F27))</f>
        <v>0</v>
      </c>
      <c r="P27" s="21" t="str">
        <f>IF(OR($F27="",COUNTIF($F$9:$F27,$F27)&gt;1),"",SUMIF($F$9:$F$58,$F27,$E$9:$E$58))</f>
        <v/>
      </c>
    </row>
    <row r="28" spans="1:16" s="2" customFormat="1" ht="50.15" customHeight="1" x14ac:dyDescent="0.45">
      <c r="E28" s="13">
        <f t="shared" si="1"/>
        <v>0</v>
      </c>
      <c r="F28" s="2" t="str">
        <f t="shared" si="2"/>
        <v/>
      </c>
      <c r="G28" s="15">
        <v>20</v>
      </c>
      <c r="H28" s="16"/>
      <c r="I28" s="23"/>
      <c r="J28" s="16"/>
      <c r="K28" s="17"/>
      <c r="L28" s="18"/>
      <c r="M28" s="19"/>
      <c r="N28" s="19"/>
      <c r="O28" s="20">
        <f>IF(F28="",0,COUNTIF($F$9:$F77,$F28))</f>
        <v>0</v>
      </c>
      <c r="P28" s="21" t="str">
        <f>IF(OR($F28="",COUNTIF($F$9:$F28,$F28)&gt;1),"",SUMIF($F$9:$F$58,$F28,$E$9:$E$58))</f>
        <v/>
      </c>
    </row>
    <row r="29" spans="1:16" s="2" customFormat="1" ht="50.15" customHeight="1" x14ac:dyDescent="0.45">
      <c r="E29" s="13">
        <f t="shared" si="1"/>
        <v>0</v>
      </c>
      <c r="F29" s="2" t="str">
        <f t="shared" si="2"/>
        <v/>
      </c>
      <c r="G29" s="15">
        <v>21</v>
      </c>
      <c r="H29" s="16"/>
      <c r="I29" s="23"/>
      <c r="J29" s="16"/>
      <c r="K29" s="17"/>
      <c r="L29" s="18"/>
      <c r="M29" s="19"/>
      <c r="N29" s="19"/>
      <c r="O29" s="20">
        <f>IF(F29="",0,COUNTIF($F$9:$F78,$F29))</f>
        <v>0</v>
      </c>
      <c r="P29" s="21" t="str">
        <f>IF(OR($F29="",COUNTIF($F$9:$F29,$F29)&gt;1),"",SUMIF($F$9:$F$58,$F29,$E$9:$E$58))</f>
        <v/>
      </c>
    </row>
    <row r="30" spans="1:16" s="2" customFormat="1" ht="50.15" customHeight="1" x14ac:dyDescent="0.45">
      <c r="E30" s="13">
        <f t="shared" si="1"/>
        <v>0</v>
      </c>
      <c r="F30" s="2" t="str">
        <f t="shared" si="2"/>
        <v/>
      </c>
      <c r="G30" s="15">
        <v>22</v>
      </c>
      <c r="H30" s="16"/>
      <c r="I30" s="23"/>
      <c r="J30" s="16"/>
      <c r="K30" s="17"/>
      <c r="L30" s="18"/>
      <c r="M30" s="19"/>
      <c r="N30" s="19"/>
      <c r="O30" s="20">
        <f>IF(F30="",0,COUNTIF($F$9:$F79,$F30))</f>
        <v>0</v>
      </c>
      <c r="P30" s="21" t="str">
        <f>IF(OR($F30="",COUNTIF($F$9:$F30,$F30)&gt;1),"",SUMIF($F$9:$F$58,$F30,$E$9:$E$58))</f>
        <v/>
      </c>
    </row>
    <row r="31" spans="1:16" s="2" customFormat="1" ht="50.15" customHeight="1" x14ac:dyDescent="0.45">
      <c r="E31" s="13">
        <f t="shared" si="1"/>
        <v>0</v>
      </c>
      <c r="F31" s="2" t="str">
        <f t="shared" si="2"/>
        <v/>
      </c>
      <c r="G31" s="15">
        <v>23</v>
      </c>
      <c r="H31" s="16"/>
      <c r="I31" s="23"/>
      <c r="J31" s="16"/>
      <c r="K31" s="17"/>
      <c r="L31" s="18"/>
      <c r="M31" s="19"/>
      <c r="N31" s="19"/>
      <c r="O31" s="20">
        <f>IF(F31="",0,COUNTIF($F$9:$F80,$F31))</f>
        <v>0</v>
      </c>
      <c r="P31" s="21" t="str">
        <f>IF(OR($F31="",COUNTIF($F$9:$F31,$F31)&gt;1),"",SUMIF($F$9:$F$58,$F31,$E$9:$E$58))</f>
        <v/>
      </c>
    </row>
    <row r="32" spans="1:16" s="2" customFormat="1" ht="50.15" customHeight="1" x14ac:dyDescent="0.45">
      <c r="E32" s="13">
        <f t="shared" si="1"/>
        <v>0</v>
      </c>
      <c r="F32" s="2" t="str">
        <f t="shared" si="2"/>
        <v/>
      </c>
      <c r="G32" s="15">
        <v>24</v>
      </c>
      <c r="H32" s="24"/>
      <c r="I32" s="25"/>
      <c r="J32" s="16"/>
      <c r="K32" s="17"/>
      <c r="L32" s="18"/>
      <c r="M32" s="19"/>
      <c r="N32" s="19"/>
      <c r="O32" s="20">
        <f>IF(F32="",0,COUNTIF($F$9:$F81,$F32))</f>
        <v>0</v>
      </c>
      <c r="P32" s="21" t="str">
        <f>IF(OR($F32="",COUNTIF($F$9:$F32,$F32)&gt;1),"",SUMIF($F$9:$F$58,$F32,$E$9:$E$58))</f>
        <v/>
      </c>
    </row>
    <row r="33" spans="5:16" s="2" customFormat="1" ht="50.15" customHeight="1" x14ac:dyDescent="0.45">
      <c r="E33" s="13">
        <f t="shared" si="1"/>
        <v>0</v>
      </c>
      <c r="F33" s="2" t="str">
        <f t="shared" si="2"/>
        <v/>
      </c>
      <c r="G33" s="15">
        <v>25</v>
      </c>
      <c r="H33" s="16"/>
      <c r="I33" s="23"/>
      <c r="J33" s="16"/>
      <c r="K33" s="17"/>
      <c r="L33" s="18"/>
      <c r="M33" s="19"/>
      <c r="N33" s="19"/>
      <c r="O33" s="20">
        <f>IF(F33="",0,COUNTIF($F$9:$F82,$F33))</f>
        <v>0</v>
      </c>
      <c r="P33" s="21" t="str">
        <f>IF(OR($F33="",COUNTIF($F$9:$F33,$F33)&gt;1),"",SUMIF($F$9:$F$58,$F33,$E$9:$E$58))</f>
        <v/>
      </c>
    </row>
    <row r="34" spans="5:16" s="2" customFormat="1" ht="50.15" customHeight="1" x14ac:dyDescent="0.45">
      <c r="E34" s="13">
        <f t="shared" si="1"/>
        <v>0</v>
      </c>
      <c r="F34" s="2" t="str">
        <f t="shared" si="2"/>
        <v/>
      </c>
      <c r="G34" s="15">
        <v>26</v>
      </c>
      <c r="H34" s="16"/>
      <c r="I34" s="23"/>
      <c r="J34" s="16"/>
      <c r="K34" s="17"/>
      <c r="L34" s="18"/>
      <c r="M34" s="19"/>
      <c r="N34" s="19"/>
      <c r="O34" s="20">
        <f>IF(F34="",0,COUNTIF($F$9:$F83,$F34))</f>
        <v>0</v>
      </c>
      <c r="P34" s="21" t="str">
        <f>IF(OR($F34="",COUNTIF($F$9:$F34,$F34)&gt;1),"",SUMIF($F$9:$F$58,$F34,$E$9:$E$58))</f>
        <v/>
      </c>
    </row>
    <row r="35" spans="5:16" s="2" customFormat="1" ht="50.15" customHeight="1" x14ac:dyDescent="0.45">
      <c r="E35" s="13">
        <f t="shared" si="1"/>
        <v>0</v>
      </c>
      <c r="F35" s="2" t="str">
        <f t="shared" si="2"/>
        <v/>
      </c>
      <c r="G35" s="15">
        <v>27</v>
      </c>
      <c r="H35" s="16"/>
      <c r="I35" s="23"/>
      <c r="J35" s="16"/>
      <c r="K35" s="17"/>
      <c r="L35" s="18"/>
      <c r="M35" s="19"/>
      <c r="N35" s="19"/>
      <c r="O35" s="20">
        <f>IF(F35="",0,COUNTIF($F$9:$F84,$F35))</f>
        <v>0</v>
      </c>
      <c r="P35" s="21" t="str">
        <f>IF(OR($F35="",COUNTIF($F$9:$F35,$F35)&gt;1),"",SUMIF($F$9:$F$58,$F35,$E$9:$E$58))</f>
        <v/>
      </c>
    </row>
    <row r="36" spans="5:16" s="2" customFormat="1" ht="50.15" customHeight="1" x14ac:dyDescent="0.45">
      <c r="E36" s="13">
        <f t="shared" si="1"/>
        <v>0</v>
      </c>
      <c r="F36" s="2" t="str">
        <f t="shared" si="2"/>
        <v/>
      </c>
      <c r="G36" s="15">
        <v>28</v>
      </c>
      <c r="H36" s="16"/>
      <c r="I36" s="23"/>
      <c r="J36" s="16"/>
      <c r="K36" s="17"/>
      <c r="L36" s="18"/>
      <c r="M36" s="19"/>
      <c r="N36" s="19"/>
      <c r="O36" s="20">
        <f>IF(F36="",0,COUNTIF($F$9:$F85,$F36))</f>
        <v>0</v>
      </c>
      <c r="P36" s="21" t="str">
        <f>IF(OR($F36="",COUNTIF($F$9:$F36,$F36)&gt;1),"",SUMIF($F$9:$F$58,$F36,$E$9:$E$58))</f>
        <v/>
      </c>
    </row>
    <row r="37" spans="5:16" s="2" customFormat="1" ht="50.15" customHeight="1" x14ac:dyDescent="0.45">
      <c r="E37" s="13">
        <f t="shared" si="1"/>
        <v>0</v>
      </c>
      <c r="F37" s="2" t="str">
        <f t="shared" si="2"/>
        <v/>
      </c>
      <c r="G37" s="15">
        <v>29</v>
      </c>
      <c r="H37" s="16"/>
      <c r="I37" s="23"/>
      <c r="J37" s="16"/>
      <c r="K37" s="17"/>
      <c r="L37" s="18"/>
      <c r="M37" s="19"/>
      <c r="N37" s="19"/>
      <c r="O37" s="20">
        <f>IF(F37="",0,COUNTIF($F$9:$F86,$F37))</f>
        <v>0</v>
      </c>
      <c r="P37" s="21" t="str">
        <f>IF(OR($F37="",COUNTIF($F$9:$F37,$F37)&gt;1),"",SUMIF($F$9:$F$58,$F37,$E$9:$E$58))</f>
        <v/>
      </c>
    </row>
    <row r="38" spans="5:16" s="2" customFormat="1" ht="50.15" customHeight="1" x14ac:dyDescent="0.45">
      <c r="E38" s="13">
        <f t="shared" si="1"/>
        <v>0</v>
      </c>
      <c r="F38" s="2" t="str">
        <f t="shared" si="2"/>
        <v/>
      </c>
      <c r="G38" s="15">
        <v>30</v>
      </c>
      <c r="H38" s="16"/>
      <c r="I38" s="23"/>
      <c r="J38" s="16"/>
      <c r="K38" s="17"/>
      <c r="L38" s="18"/>
      <c r="M38" s="19"/>
      <c r="N38" s="19"/>
      <c r="O38" s="20">
        <f>IF(F38="",0,COUNTIF($F$9:$F87,$F38))</f>
        <v>0</v>
      </c>
      <c r="P38" s="21" t="str">
        <f>IF(OR($F38="",COUNTIF($F$9:$F38,$F38)&gt;1),"",SUMIF($F$9:$F$58,$F38,$E$9:$E$58))</f>
        <v/>
      </c>
    </row>
    <row r="39" spans="5:16" s="2" customFormat="1" ht="50.15" customHeight="1" x14ac:dyDescent="0.45">
      <c r="E39" s="13">
        <f t="shared" si="1"/>
        <v>0</v>
      </c>
      <c r="F39" s="2" t="str">
        <f t="shared" si="2"/>
        <v/>
      </c>
      <c r="G39" s="15">
        <v>31</v>
      </c>
      <c r="H39" s="16"/>
      <c r="I39" s="23"/>
      <c r="J39" s="16"/>
      <c r="K39" s="17"/>
      <c r="L39" s="18"/>
      <c r="M39" s="19"/>
      <c r="N39" s="19"/>
      <c r="O39" s="20">
        <f>IF(F39="",0,COUNTIF($F$9:$F88,$F39))</f>
        <v>0</v>
      </c>
      <c r="P39" s="21" t="str">
        <f>IF(OR($F39="",COUNTIF($F$9:$F39,$F39)&gt;1),"",SUMIF($F$9:$F$58,$F39,$E$9:$E$58))</f>
        <v/>
      </c>
    </row>
    <row r="40" spans="5:16" s="2" customFormat="1" ht="50.15" customHeight="1" x14ac:dyDescent="0.45">
      <c r="E40" s="13">
        <f t="shared" si="1"/>
        <v>0</v>
      </c>
      <c r="F40" s="2" t="str">
        <f t="shared" si="2"/>
        <v/>
      </c>
      <c r="G40" s="15">
        <v>32</v>
      </c>
      <c r="H40" s="16"/>
      <c r="I40" s="23"/>
      <c r="J40" s="16"/>
      <c r="K40" s="17"/>
      <c r="L40" s="18"/>
      <c r="M40" s="19"/>
      <c r="N40" s="19"/>
      <c r="O40" s="20">
        <f>IF(F40="",0,COUNTIF($F$9:$F89,$F40))</f>
        <v>0</v>
      </c>
      <c r="P40" s="21" t="str">
        <f>IF(OR($F40="",COUNTIF($F$9:$F40,$F40)&gt;1),"",SUMIF($F$9:$F$58,$F40,$E$9:$E$58))</f>
        <v/>
      </c>
    </row>
    <row r="41" spans="5:16" s="2" customFormat="1" ht="50.15" customHeight="1" x14ac:dyDescent="0.45">
      <c r="E41" s="13">
        <f t="shared" si="1"/>
        <v>0</v>
      </c>
      <c r="F41" s="2" t="str">
        <f t="shared" si="2"/>
        <v/>
      </c>
      <c r="G41" s="15">
        <v>33</v>
      </c>
      <c r="H41" s="16"/>
      <c r="I41" s="23"/>
      <c r="J41" s="16"/>
      <c r="K41" s="17"/>
      <c r="L41" s="18"/>
      <c r="M41" s="19"/>
      <c r="N41" s="19"/>
      <c r="O41" s="20">
        <f>IF(F41="",0,COUNTIF($F$9:$F90,$F41))</f>
        <v>0</v>
      </c>
      <c r="P41" s="21" t="str">
        <f>IF(OR($F41="",COUNTIF($F$9:$F41,$F41)&gt;1),"",SUMIF($F$9:$F$58,$F41,$E$9:$E$58))</f>
        <v/>
      </c>
    </row>
    <row r="42" spans="5:16" s="2" customFormat="1" ht="50.15" customHeight="1" x14ac:dyDescent="0.45">
      <c r="E42" s="13">
        <f t="shared" si="1"/>
        <v>0</v>
      </c>
      <c r="F42" s="2" t="str">
        <f t="shared" si="2"/>
        <v/>
      </c>
      <c r="G42" s="15">
        <v>34</v>
      </c>
      <c r="H42" s="16"/>
      <c r="I42" s="23"/>
      <c r="J42" s="16"/>
      <c r="K42" s="17"/>
      <c r="L42" s="18"/>
      <c r="M42" s="19"/>
      <c r="N42" s="19"/>
      <c r="O42" s="20">
        <f>IF(F42="",0,COUNTIF($F$9:$F91,$F42))</f>
        <v>0</v>
      </c>
      <c r="P42" s="21" t="str">
        <f>IF(OR($F42="",COUNTIF($F$9:$F42,$F42)&gt;1),"",SUMIF($F$9:$F$58,$F42,$E$9:$E$58))</f>
        <v/>
      </c>
    </row>
    <row r="43" spans="5:16" s="2" customFormat="1" ht="50.15" customHeight="1" x14ac:dyDescent="0.45">
      <c r="E43" s="13">
        <f t="shared" si="1"/>
        <v>0</v>
      </c>
      <c r="F43" s="2" t="str">
        <f t="shared" si="2"/>
        <v/>
      </c>
      <c r="G43" s="15">
        <v>35</v>
      </c>
      <c r="H43" s="16"/>
      <c r="I43" s="23"/>
      <c r="J43" s="16"/>
      <c r="K43" s="17"/>
      <c r="L43" s="18"/>
      <c r="M43" s="19"/>
      <c r="N43" s="19"/>
      <c r="O43" s="20">
        <f>IF(F43="",0,COUNTIF($F$9:$F92,$F43))</f>
        <v>0</v>
      </c>
      <c r="P43" s="21" t="str">
        <f>IF(OR($F43="",COUNTIF($F$9:$F43,$F43)&gt;1),"",SUMIF($F$9:$F$58,$F43,$E$9:$E$58))</f>
        <v/>
      </c>
    </row>
    <row r="44" spans="5:16" s="2" customFormat="1" ht="50.15" customHeight="1" x14ac:dyDescent="0.45">
      <c r="E44" s="13">
        <f t="shared" si="1"/>
        <v>0</v>
      </c>
      <c r="F44" s="2" t="str">
        <f t="shared" si="2"/>
        <v/>
      </c>
      <c r="G44" s="15">
        <v>36</v>
      </c>
      <c r="H44" s="16"/>
      <c r="I44" s="23"/>
      <c r="J44" s="16"/>
      <c r="K44" s="17"/>
      <c r="L44" s="18"/>
      <c r="M44" s="19"/>
      <c r="N44" s="19"/>
      <c r="O44" s="20">
        <f>IF(F44="",0,COUNTIF($F$9:$F93,$F44))</f>
        <v>0</v>
      </c>
      <c r="P44" s="21" t="str">
        <f>IF(OR($F44="",COUNTIF($F$9:$F44,$F44)&gt;1),"",SUMIF($F$9:$F$58,$F44,$E$9:$E$58))</f>
        <v/>
      </c>
    </row>
    <row r="45" spans="5:16" s="2" customFormat="1" ht="50.15" customHeight="1" x14ac:dyDescent="0.45">
      <c r="E45" s="13">
        <f t="shared" si="1"/>
        <v>0</v>
      </c>
      <c r="F45" s="2" t="str">
        <f t="shared" si="2"/>
        <v/>
      </c>
      <c r="G45" s="15">
        <v>37</v>
      </c>
      <c r="H45" s="16"/>
      <c r="I45" s="23"/>
      <c r="J45" s="16"/>
      <c r="K45" s="17"/>
      <c r="L45" s="18"/>
      <c r="M45" s="19"/>
      <c r="N45" s="19"/>
      <c r="O45" s="20">
        <f>IF(F45="",0,COUNTIF($F$9:$F94,$F45))</f>
        <v>0</v>
      </c>
      <c r="P45" s="21" t="str">
        <f>IF(OR($F45="",COUNTIF($F$9:$F45,$F45)&gt;1),"",SUMIF($F$9:$F$58,$F45,$E$9:$E$58))</f>
        <v/>
      </c>
    </row>
    <row r="46" spans="5:16" s="2" customFormat="1" ht="50.15" customHeight="1" x14ac:dyDescent="0.45">
      <c r="E46" s="13">
        <f t="shared" si="1"/>
        <v>0</v>
      </c>
      <c r="F46" s="2" t="str">
        <f t="shared" si="2"/>
        <v/>
      </c>
      <c r="G46" s="15">
        <v>38</v>
      </c>
      <c r="H46" s="16"/>
      <c r="I46" s="23"/>
      <c r="J46" s="16"/>
      <c r="K46" s="17"/>
      <c r="L46" s="18"/>
      <c r="M46" s="19"/>
      <c r="N46" s="19"/>
      <c r="O46" s="20">
        <f>IF(F46="",0,COUNTIF($F$9:$F95,$F46))</f>
        <v>0</v>
      </c>
      <c r="P46" s="21" t="str">
        <f>IF(OR($F46="",COUNTIF($F$9:$F46,$F46)&gt;1),"",SUMIF($F$9:$F$58,$F46,$E$9:$E$58))</f>
        <v/>
      </c>
    </row>
    <row r="47" spans="5:16" s="2" customFormat="1" ht="50.15" customHeight="1" x14ac:dyDescent="0.45">
      <c r="E47" s="13">
        <f t="shared" si="1"/>
        <v>0</v>
      </c>
      <c r="F47" s="2" t="str">
        <f t="shared" si="2"/>
        <v/>
      </c>
      <c r="G47" s="15">
        <v>39</v>
      </c>
      <c r="H47" s="16"/>
      <c r="I47" s="23"/>
      <c r="J47" s="16"/>
      <c r="K47" s="17"/>
      <c r="L47" s="18"/>
      <c r="M47" s="19"/>
      <c r="N47" s="19"/>
      <c r="O47" s="20">
        <f>IF(F47="",0,COUNTIF($F$9:$F96,$F47))</f>
        <v>0</v>
      </c>
      <c r="P47" s="21" t="str">
        <f>IF(OR($F47="",COUNTIF($F$9:$F47,$F47)&gt;1),"",SUMIF($F$9:$F$58,$F47,$E$9:$E$58))</f>
        <v/>
      </c>
    </row>
    <row r="48" spans="5:16" s="2" customFormat="1" ht="50.15" customHeight="1" x14ac:dyDescent="0.45">
      <c r="E48" s="13">
        <f t="shared" si="1"/>
        <v>0</v>
      </c>
      <c r="F48" s="2" t="str">
        <f t="shared" si="2"/>
        <v/>
      </c>
      <c r="G48" s="15">
        <v>40</v>
      </c>
      <c r="H48" s="16"/>
      <c r="I48" s="23"/>
      <c r="J48" s="16"/>
      <c r="K48" s="17"/>
      <c r="L48" s="18"/>
      <c r="M48" s="19"/>
      <c r="N48" s="19"/>
      <c r="O48" s="20">
        <f>IF(F48="",0,COUNTIF($F$9:$F97,$F48))</f>
        <v>0</v>
      </c>
      <c r="P48" s="21" t="str">
        <f>IF(OR($F48="",COUNTIF($F$9:$F48,$F48)&gt;1),"",SUMIF($F$9:$F$58,$F48,$E$9:$E$58))</f>
        <v/>
      </c>
    </row>
    <row r="49" spans="5:16" s="2" customFormat="1" ht="50.15" customHeight="1" x14ac:dyDescent="0.45">
      <c r="E49" s="13">
        <f t="shared" si="1"/>
        <v>0</v>
      </c>
      <c r="F49" s="2" t="str">
        <f t="shared" si="2"/>
        <v/>
      </c>
      <c r="G49" s="15">
        <v>41</v>
      </c>
      <c r="H49" s="16"/>
      <c r="I49" s="23"/>
      <c r="J49" s="16"/>
      <c r="K49" s="17"/>
      <c r="L49" s="18"/>
      <c r="M49" s="19"/>
      <c r="N49" s="19"/>
      <c r="O49" s="20">
        <f>IF(F49="",0,COUNTIF($F$9:$F98,$F49))</f>
        <v>0</v>
      </c>
      <c r="P49" s="21" t="str">
        <f>IF(OR($F49="",COUNTIF($F$9:$F49,$F49)&gt;1),"",SUMIF($F$9:$F$58,$F49,$E$9:$E$58))</f>
        <v/>
      </c>
    </row>
    <row r="50" spans="5:16" s="2" customFormat="1" ht="50.15" customHeight="1" x14ac:dyDescent="0.45">
      <c r="E50" s="13">
        <f t="shared" si="1"/>
        <v>0</v>
      </c>
      <c r="F50" s="2" t="str">
        <f t="shared" si="2"/>
        <v/>
      </c>
      <c r="G50" s="15">
        <v>42</v>
      </c>
      <c r="H50" s="16"/>
      <c r="I50" s="23"/>
      <c r="J50" s="16"/>
      <c r="K50" s="17"/>
      <c r="L50" s="18"/>
      <c r="M50" s="19"/>
      <c r="N50" s="19"/>
      <c r="O50" s="20">
        <f>IF(F50="",0,COUNTIF($F$9:$F99,$F50))</f>
        <v>0</v>
      </c>
      <c r="P50" s="21" t="str">
        <f>IF(OR($F50="",COUNTIF($F$9:$F50,$F50)&gt;1),"",SUMIF($F$9:$F$58,$F50,$E$9:$E$58))</f>
        <v/>
      </c>
    </row>
    <row r="51" spans="5:16" s="2" customFormat="1" ht="50.15" customHeight="1" x14ac:dyDescent="0.45">
      <c r="E51" s="13">
        <f t="shared" si="1"/>
        <v>0</v>
      </c>
      <c r="F51" s="2" t="str">
        <f t="shared" si="2"/>
        <v/>
      </c>
      <c r="G51" s="15">
        <v>43</v>
      </c>
      <c r="H51" s="16"/>
      <c r="I51" s="23"/>
      <c r="J51" s="16"/>
      <c r="K51" s="17"/>
      <c r="L51" s="18"/>
      <c r="M51" s="19"/>
      <c r="N51" s="19"/>
      <c r="O51" s="20">
        <f>IF(F51="",0,COUNTIF($F$9:$F100,$F51))</f>
        <v>0</v>
      </c>
      <c r="P51" s="21" t="str">
        <f>IF(OR($F51="",COUNTIF($F$9:$F51,$F51)&gt;1),"",SUMIF($F$9:$F$58,$F51,$E$9:$E$58))</f>
        <v/>
      </c>
    </row>
    <row r="52" spans="5:16" s="2" customFormat="1" ht="50.15" customHeight="1" x14ac:dyDescent="0.45">
      <c r="E52" s="13">
        <f t="shared" si="1"/>
        <v>0</v>
      </c>
      <c r="F52" s="2" t="str">
        <f t="shared" si="2"/>
        <v/>
      </c>
      <c r="G52" s="15">
        <v>44</v>
      </c>
      <c r="H52" s="16"/>
      <c r="I52" s="23"/>
      <c r="J52" s="16"/>
      <c r="K52" s="17"/>
      <c r="L52" s="18"/>
      <c r="M52" s="19"/>
      <c r="N52" s="19"/>
      <c r="O52" s="20">
        <f>IF(F52="",0,COUNTIF($F$9:$F101,$F52))</f>
        <v>0</v>
      </c>
      <c r="P52" s="21" t="str">
        <f>IF(OR($F52="",COUNTIF($F$9:$F52,$F52)&gt;1),"",SUMIF($F$9:$F$58,$F52,$E$9:$E$58))</f>
        <v/>
      </c>
    </row>
    <row r="53" spans="5:16" s="2" customFormat="1" ht="50.15" customHeight="1" x14ac:dyDescent="0.45">
      <c r="E53" s="13">
        <f t="shared" si="1"/>
        <v>0</v>
      </c>
      <c r="F53" s="2" t="str">
        <f t="shared" si="2"/>
        <v/>
      </c>
      <c r="G53" s="15">
        <v>45</v>
      </c>
      <c r="H53" s="16"/>
      <c r="I53" s="23"/>
      <c r="J53" s="16"/>
      <c r="K53" s="17"/>
      <c r="L53" s="18"/>
      <c r="M53" s="19"/>
      <c r="N53" s="19"/>
      <c r="O53" s="20">
        <f>IF(F53="",0,COUNTIF($F$9:$F102,$F53))</f>
        <v>0</v>
      </c>
      <c r="P53" s="21" t="str">
        <f>IF(OR($F53="",COUNTIF($F$9:$F53,$F53)&gt;1),"",SUMIF($F$9:$F$58,$F53,$E$9:$E$58))</f>
        <v/>
      </c>
    </row>
    <row r="54" spans="5:16" s="2" customFormat="1" ht="50.15" customHeight="1" x14ac:dyDescent="0.45">
      <c r="E54" s="13">
        <f t="shared" si="1"/>
        <v>0</v>
      </c>
      <c r="F54" s="2" t="str">
        <f t="shared" si="2"/>
        <v/>
      </c>
      <c r="G54" s="15">
        <v>46</v>
      </c>
      <c r="H54" s="16"/>
      <c r="I54" s="23"/>
      <c r="J54" s="16"/>
      <c r="K54" s="17"/>
      <c r="L54" s="18"/>
      <c r="M54" s="19"/>
      <c r="N54" s="19"/>
      <c r="O54" s="20">
        <f>IF(F54="",0,COUNTIF($F$9:$F103,$F54))</f>
        <v>0</v>
      </c>
      <c r="P54" s="21" t="str">
        <f>IF(OR($F54="",COUNTIF($F$9:$F54,$F54)&gt;1),"",SUMIF($F$9:$F$58,$F54,$E$9:$E$58))</f>
        <v/>
      </c>
    </row>
    <row r="55" spans="5:16" s="2" customFormat="1" ht="50.15" customHeight="1" x14ac:dyDescent="0.45">
      <c r="E55" s="13">
        <f t="shared" si="1"/>
        <v>0</v>
      </c>
      <c r="F55" s="2" t="str">
        <f t="shared" si="2"/>
        <v/>
      </c>
      <c r="G55" s="15">
        <v>47</v>
      </c>
      <c r="H55" s="16"/>
      <c r="I55" s="23"/>
      <c r="J55" s="16"/>
      <c r="K55" s="17"/>
      <c r="L55" s="18"/>
      <c r="M55" s="19"/>
      <c r="N55" s="19"/>
      <c r="O55" s="20">
        <f>IF(F55="",0,COUNTIF($F$9:$F104,$F55))</f>
        <v>0</v>
      </c>
      <c r="P55" s="21" t="str">
        <f>IF(OR($F55="",COUNTIF($F$9:$F55,$F55)&gt;1),"",SUMIF($F$9:$F$58,$F55,$E$9:$E$58))</f>
        <v/>
      </c>
    </row>
    <row r="56" spans="5:16" s="2" customFormat="1" ht="50.15" customHeight="1" x14ac:dyDescent="0.45">
      <c r="E56" s="13">
        <f t="shared" si="1"/>
        <v>0</v>
      </c>
      <c r="F56" s="2" t="str">
        <f t="shared" si="2"/>
        <v/>
      </c>
      <c r="G56" s="15">
        <v>48</v>
      </c>
      <c r="H56" s="16"/>
      <c r="I56" s="23"/>
      <c r="J56" s="16"/>
      <c r="K56" s="17"/>
      <c r="L56" s="18"/>
      <c r="M56" s="19"/>
      <c r="N56" s="19"/>
      <c r="O56" s="20">
        <f>IF(F56="",0,COUNTIF($F$9:$F105,$F56))</f>
        <v>0</v>
      </c>
      <c r="P56" s="21" t="str">
        <f>IF(OR($F56="",COUNTIF($F$9:$F56,$F56)&gt;1),"",SUMIF($F$9:$F$58,$F56,$E$9:$E$58))</f>
        <v/>
      </c>
    </row>
    <row r="57" spans="5:16" s="2" customFormat="1" ht="50.15" customHeight="1" x14ac:dyDescent="0.45">
      <c r="E57" s="13">
        <f t="shared" si="1"/>
        <v>0</v>
      </c>
      <c r="F57" s="2" t="str">
        <f t="shared" si="2"/>
        <v/>
      </c>
      <c r="G57" s="15">
        <v>49</v>
      </c>
      <c r="H57" s="16"/>
      <c r="I57" s="23"/>
      <c r="J57" s="16"/>
      <c r="K57" s="17"/>
      <c r="L57" s="18"/>
      <c r="M57" s="19"/>
      <c r="N57" s="19"/>
      <c r="O57" s="20">
        <f>IF(F57="",0,COUNTIF($F$9:$F106,$F57))</f>
        <v>0</v>
      </c>
      <c r="P57" s="21" t="str">
        <f>IF(OR($F57="",COUNTIF($F$9:$F57,$F57)&gt;1),"",SUMIF($F$9:$F$58,$F57,$E$9:$E$58))</f>
        <v/>
      </c>
    </row>
    <row r="58" spans="5:16" s="2" customFormat="1" ht="50.15" customHeight="1" x14ac:dyDescent="0.45">
      <c r="E58" s="13">
        <f t="shared" si="1"/>
        <v>0</v>
      </c>
      <c r="F58" s="2" t="str">
        <f t="shared" si="2"/>
        <v/>
      </c>
      <c r="G58" s="15">
        <v>50</v>
      </c>
      <c r="H58" s="16"/>
      <c r="I58" s="23"/>
      <c r="J58" s="16"/>
      <c r="K58" s="17"/>
      <c r="L58" s="18"/>
      <c r="M58" s="19"/>
      <c r="N58" s="19"/>
      <c r="O58" s="20">
        <f>IF(F58="",0,COUNTIF($F$9:$F107,$F58))</f>
        <v>0</v>
      </c>
      <c r="P58" s="21" t="str">
        <f>IF(OR($F58="",COUNTIF($F$9:$F58,$F58)&gt;1),"",SUMIF($F$9:$F$58,$F58,$E$9:$E$58))</f>
        <v/>
      </c>
    </row>
  </sheetData>
  <sheetProtection sheet="1" selectLockedCells="1"/>
  <mergeCells count="19">
    <mergeCell ref="K7:K8"/>
    <mergeCell ref="L7:L8"/>
    <mergeCell ref="I6:K6"/>
    <mergeCell ref="G1:H1"/>
    <mergeCell ref="I5:K5"/>
    <mergeCell ref="J7:J8"/>
    <mergeCell ref="L2:P4"/>
    <mergeCell ref="L5:P6"/>
    <mergeCell ref="O7:P8"/>
    <mergeCell ref="G2:H2"/>
    <mergeCell ref="G3:H3"/>
    <mergeCell ref="G4:H4"/>
    <mergeCell ref="G5:H5"/>
    <mergeCell ref="G6:H6"/>
    <mergeCell ref="M7:M8"/>
    <mergeCell ref="N7:N8"/>
    <mergeCell ref="G7:G8"/>
    <mergeCell ref="H7:H8"/>
    <mergeCell ref="I7:I8"/>
  </mergeCells>
  <phoneticPr fontId="2" type="noConversion"/>
  <conditionalFormatting sqref="I2">
    <cfRule type="expression" dxfId="19" priority="1">
      <formula>$O2&gt;4</formula>
    </cfRule>
    <cfRule type="expression" dxfId="18" priority="2">
      <formula>$O2&gt;3</formula>
    </cfRule>
    <cfRule type="expression" dxfId="17" priority="3">
      <formula>$O2&gt;2</formula>
    </cfRule>
    <cfRule type="expression" dxfId="16" priority="4">
      <formula>$O2&gt;1</formula>
    </cfRule>
  </conditionalFormatting>
  <conditionalFormatting sqref="I5 H9:J58 O9:P58">
    <cfRule type="expression" dxfId="15" priority="15">
      <formula>$O5&gt;4</formula>
    </cfRule>
    <cfRule type="expression" dxfId="14" priority="16">
      <formula>$O5&gt;3</formula>
    </cfRule>
    <cfRule type="expression" dxfId="13" priority="17">
      <formula>$O5&gt;2</formula>
    </cfRule>
    <cfRule type="expression" dxfId="12" priority="18">
      <formula>$O5&gt;1</formula>
    </cfRule>
  </conditionalFormatting>
  <conditionalFormatting sqref="K2:K4">
    <cfRule type="expression" dxfId="11" priority="5">
      <formula>$O2&gt;4</formula>
    </cfRule>
    <cfRule type="expression" dxfId="10" priority="6">
      <formula>$O2&gt;3</formula>
    </cfRule>
    <cfRule type="expression" dxfId="9" priority="7">
      <formula>$O2&gt;2</formula>
    </cfRule>
    <cfRule type="expression" dxfId="8" priority="8">
      <formula>$O2&gt;1</formula>
    </cfRule>
  </conditionalFormatting>
  <dataValidations count="5">
    <dataValidation type="list" allowBlank="1" showInputMessage="1" showErrorMessage="1" sqref="K14:K58" xr:uid="{035B24C6-9494-4406-9BD1-628C1E9DD171}">
      <formula1>$A$1:$E$1</formula1>
    </dataValidation>
    <dataValidation type="list" allowBlank="1" showInputMessage="1" showErrorMessage="1" sqref="K9:K13" xr:uid="{F151F7EF-A323-4DE4-AEB9-597E9FD26C85}">
      <formula1>$B$2:$B$5</formula1>
    </dataValidation>
    <dataValidation type="list" allowBlank="1" showInputMessage="1" showErrorMessage="1" sqref="M9:M58" xr:uid="{4FD95244-7634-413D-A926-13DBDC95BBC7}">
      <formula1>$B$7:$B$8</formula1>
    </dataValidation>
    <dataValidation type="list" allowBlank="1" showInputMessage="1" showErrorMessage="1" sqref="N9:N58" xr:uid="{14F9A0F8-1EBA-457C-95C6-2B13AF4BA840}">
      <formula1>$B$9:$B$13</formula1>
    </dataValidation>
    <dataValidation type="custom" allowBlank="1" showInputMessage="1" showErrorMessage="1" errorTitle="글자제한" error="50자 이하로 작성해주세요" sqref="L9:L58" xr:uid="{686F7CBE-93EE-4A1C-803E-46D617240A4A}">
      <formula1>LEN(L9)&lt;=50</formula1>
    </dataValidation>
  </dataValidations>
  <pageMargins left="0.7" right="0.7" top="0.75" bottom="0.75" header="0.3" footer="0.3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0A71-B98E-4C06-AB4A-B3E266103D55}">
  <dimension ref="A1:Q13"/>
  <sheetViews>
    <sheetView topLeftCell="G1" zoomScale="55" zoomScaleNormal="55" workbookViewId="0">
      <selection activeCell="K12" sqref="K12"/>
    </sheetView>
  </sheetViews>
  <sheetFormatPr defaultRowHeight="15" customHeight="1" x14ac:dyDescent="0.45"/>
  <cols>
    <col min="1" max="5" width="30.58203125" hidden="1" customWidth="1"/>
    <col min="6" max="6" width="9" hidden="1" customWidth="1"/>
    <col min="7" max="7" width="8" style="1" customWidth="1"/>
    <col min="8" max="8" width="14.75" style="1" customWidth="1"/>
    <col min="9" max="9" width="24.08203125" style="4" customWidth="1"/>
    <col min="10" max="10" width="20.25" style="1" customWidth="1"/>
    <col min="11" max="11" width="28.08203125" style="1" customWidth="1"/>
    <col min="12" max="12" width="46.83203125" style="1" customWidth="1"/>
    <col min="13" max="13" width="26.08203125" style="1" customWidth="1"/>
    <col min="14" max="14" width="21.5" style="1" customWidth="1"/>
    <col min="15" max="15" width="8.58203125" style="1" customWidth="1"/>
    <col min="16" max="16" width="22.58203125" style="3" customWidth="1"/>
    <col min="18" max="18" width="35.58203125" customWidth="1"/>
  </cols>
  <sheetData>
    <row r="1" spans="1:17" ht="140.15" customHeight="1" x14ac:dyDescent="0.45">
      <c r="A1" s="6"/>
      <c r="B1" s="6"/>
      <c r="C1" s="6"/>
      <c r="D1" s="6"/>
      <c r="E1" s="6"/>
      <c r="G1" s="78" t="s">
        <v>36</v>
      </c>
      <c r="H1" s="78"/>
      <c r="I1" s="14"/>
      <c r="J1" s="14"/>
      <c r="K1" s="14"/>
      <c r="L1" s="14"/>
      <c r="M1" s="14"/>
      <c r="N1" s="14"/>
      <c r="O1" s="14"/>
      <c r="P1"/>
      <c r="Q1" s="67"/>
    </row>
    <row r="2" spans="1:17" ht="47.5" customHeight="1" x14ac:dyDescent="0.45">
      <c r="A2" s="7" t="s">
        <v>16</v>
      </c>
      <c r="B2" s="8" t="s">
        <v>17</v>
      </c>
      <c r="C2" s="9" t="s">
        <v>31</v>
      </c>
      <c r="D2" s="10"/>
      <c r="E2" s="10"/>
      <c r="G2" s="68" t="s">
        <v>14</v>
      </c>
      <c r="H2" s="69"/>
      <c r="I2" s="64"/>
      <c r="J2" s="65"/>
      <c r="K2" s="66"/>
      <c r="L2" s="70" t="s">
        <v>49</v>
      </c>
      <c r="M2" s="70"/>
      <c r="N2" s="70"/>
      <c r="O2" s="70"/>
      <c r="P2" s="70"/>
      <c r="Q2" s="67"/>
    </row>
    <row r="3" spans="1:17" ht="40.5" customHeight="1" thickBot="1" x14ac:dyDescent="0.5">
      <c r="A3" s="8"/>
      <c r="B3" s="8" t="s">
        <v>18</v>
      </c>
      <c r="C3" s="9" t="s">
        <v>31</v>
      </c>
      <c r="D3" s="2"/>
      <c r="E3" s="2"/>
      <c r="G3" s="71" t="s">
        <v>51</v>
      </c>
      <c r="H3" s="72"/>
      <c r="I3" s="64"/>
      <c r="J3" s="65"/>
      <c r="K3" s="66"/>
      <c r="L3" s="70"/>
      <c r="M3" s="70"/>
      <c r="N3" s="70"/>
      <c r="O3" s="70"/>
      <c r="P3" s="70"/>
      <c r="Q3" s="67"/>
    </row>
    <row r="4" spans="1:17" ht="42" customHeight="1" thickBot="1" x14ac:dyDescent="0.5">
      <c r="A4" s="8"/>
      <c r="B4" s="8" t="s">
        <v>19</v>
      </c>
      <c r="C4" s="9" t="s">
        <v>31</v>
      </c>
      <c r="D4" s="2"/>
      <c r="E4" s="2"/>
      <c r="G4" s="73" t="s">
        <v>50</v>
      </c>
      <c r="H4" s="74"/>
      <c r="I4" s="64"/>
      <c r="J4" s="65"/>
      <c r="K4" s="66"/>
      <c r="L4" s="70"/>
      <c r="M4" s="70"/>
      <c r="N4" s="70"/>
      <c r="O4" s="70"/>
      <c r="P4" s="70"/>
      <c r="Q4" s="67"/>
    </row>
    <row r="5" spans="1:17" ht="40.5" customHeight="1" thickBot="1" x14ac:dyDescent="0.5">
      <c r="A5" s="8"/>
      <c r="B5" s="8" t="s">
        <v>20</v>
      </c>
      <c r="C5" s="9" t="s">
        <v>31</v>
      </c>
      <c r="D5" s="2"/>
      <c r="E5" s="2"/>
      <c r="G5" s="75" t="s">
        <v>6</v>
      </c>
      <c r="H5" s="55"/>
      <c r="I5" s="64"/>
      <c r="J5" s="65"/>
      <c r="K5" s="66"/>
      <c r="L5" s="45" t="s">
        <v>15</v>
      </c>
      <c r="M5" s="45"/>
      <c r="N5" s="45"/>
      <c r="O5" s="45"/>
      <c r="P5" s="45"/>
      <c r="Q5" s="67"/>
    </row>
    <row r="6" spans="1:17" ht="101.15" customHeight="1" thickBot="1" x14ac:dyDescent="0.5">
      <c r="A6" s="7" t="s">
        <v>21</v>
      </c>
      <c r="B6" s="8" t="s">
        <v>22</v>
      </c>
      <c r="C6" s="8" t="s">
        <v>32</v>
      </c>
      <c r="D6" s="2"/>
      <c r="E6" s="2"/>
      <c r="G6" s="76" t="s">
        <v>7</v>
      </c>
      <c r="H6" s="77"/>
      <c r="I6" s="64"/>
      <c r="J6" s="65"/>
      <c r="K6" s="66"/>
      <c r="L6" s="45"/>
      <c r="M6" s="45"/>
      <c r="N6" s="45"/>
      <c r="O6" s="45"/>
      <c r="P6" s="45"/>
      <c r="Q6" s="67"/>
    </row>
    <row r="7" spans="1:17" ht="25" customHeight="1" thickTop="1" x14ac:dyDescent="0.45">
      <c r="A7" s="7" t="s">
        <v>23</v>
      </c>
      <c r="B7" s="8" t="s">
        <v>24</v>
      </c>
      <c r="C7" s="11" t="s">
        <v>33</v>
      </c>
      <c r="D7" s="2"/>
      <c r="E7" s="2"/>
      <c r="G7" s="61" t="s">
        <v>1</v>
      </c>
      <c r="H7" s="40" t="s">
        <v>0</v>
      </c>
      <c r="I7" s="62" t="s">
        <v>3</v>
      </c>
      <c r="J7" s="40" t="s">
        <v>2</v>
      </c>
      <c r="K7" s="57" t="s">
        <v>12</v>
      </c>
      <c r="L7" s="57" t="s">
        <v>11</v>
      </c>
      <c r="M7" s="57" t="s">
        <v>47</v>
      </c>
      <c r="N7" s="59" t="s">
        <v>48</v>
      </c>
      <c r="O7" s="47" t="s">
        <v>8</v>
      </c>
      <c r="P7" s="48"/>
    </row>
    <row r="8" spans="1:17" ht="38.15" customHeight="1" thickBot="1" x14ac:dyDescent="0.5">
      <c r="A8" s="8"/>
      <c r="B8" s="8" t="s">
        <v>25</v>
      </c>
      <c r="C8" s="8" t="s">
        <v>34</v>
      </c>
      <c r="D8" s="2"/>
      <c r="E8" s="2"/>
      <c r="G8" s="61"/>
      <c r="H8" s="40"/>
      <c r="I8" s="63"/>
      <c r="J8" s="41"/>
      <c r="K8" s="58"/>
      <c r="L8" s="58"/>
      <c r="M8" s="58"/>
      <c r="N8" s="60"/>
      <c r="O8" s="49"/>
      <c r="P8" s="50"/>
    </row>
    <row r="9" spans="1:17" s="2" customFormat="1" ht="50.15" customHeight="1" thickTop="1" x14ac:dyDescent="0.45">
      <c r="A9" s="7" t="s">
        <v>26</v>
      </c>
      <c r="B9" s="8" t="s">
        <v>27</v>
      </c>
      <c r="C9" s="8">
        <f>15000*(ROW()-9)</f>
        <v>0</v>
      </c>
      <c r="E9" s="13">
        <f>IFERROR(100000-IF($M9=$B$7,10000,0)+(15000*(MATCH($N9,$B$9:$B$13,0)-1)),0)</f>
        <v>100000</v>
      </c>
      <c r="F9" s="2" t="str">
        <f>H9&amp;I9&amp;J9</f>
        <v>○○○11111111010-0000-0000</v>
      </c>
      <c r="G9" s="15">
        <v>1</v>
      </c>
      <c r="H9" s="16" t="s">
        <v>38</v>
      </c>
      <c r="I9" s="30">
        <v>11111111</v>
      </c>
      <c r="J9" s="32" t="s">
        <v>55</v>
      </c>
      <c r="K9" s="34" t="s">
        <v>45</v>
      </c>
      <c r="L9" s="35" t="s">
        <v>54</v>
      </c>
      <c r="M9" s="33" t="s">
        <v>44</v>
      </c>
      <c r="N9" s="29" t="s">
        <v>43</v>
      </c>
      <c r="O9" s="31">
        <f>IF(F9="",0,COUNTIF($F$9:$F58,$F9))</f>
        <v>1</v>
      </c>
      <c r="P9" s="27">
        <f>IF(OR($F9="",COUNTIF($F$9:$F9,$F9)&gt;1),"",SUMIF($F$9:$F$58,$F9,$E$9:$E$58))</f>
        <v>100000</v>
      </c>
    </row>
    <row r="10" spans="1:17" s="2" customFormat="1" ht="50.15" customHeight="1" x14ac:dyDescent="0.45">
      <c r="A10" s="8"/>
      <c r="B10" s="8" t="s">
        <v>28</v>
      </c>
      <c r="C10" s="8">
        <f t="shared" ref="C10:C13" si="0">15000*(ROW()-9)</f>
        <v>15000</v>
      </c>
      <c r="E10" s="13">
        <f t="shared" ref="E10:E13" si="1">IFERROR(100000-IF($M10=$B$7,10000,0)+(15000*(MATCH($N10,$B$9:$B$13,0)-1)),0)</f>
        <v>0</v>
      </c>
      <c r="F10" s="2" t="str">
        <f t="shared" ref="F10:F13" si="2">H10&amp;I10&amp;J10</f>
        <v/>
      </c>
      <c r="G10" s="15">
        <v>2</v>
      </c>
      <c r="H10" s="16"/>
      <c r="I10" s="16"/>
      <c r="J10" s="16"/>
      <c r="K10" s="26"/>
      <c r="L10" s="28"/>
      <c r="M10" s="19"/>
      <c r="N10" s="19"/>
      <c r="O10" s="20">
        <f>IF(F10="",0,COUNTIF($F$9:$F59,$F10))</f>
        <v>0</v>
      </c>
      <c r="P10" s="21" t="str">
        <f>IF(OR($F10="",COUNTIF($F$9:$F10,$F10)&gt;1),"",SUMIF($F$9:$F$58,$F10,$E$9:$E$58))</f>
        <v/>
      </c>
    </row>
    <row r="11" spans="1:17" s="2" customFormat="1" ht="50.15" customHeight="1" x14ac:dyDescent="0.45">
      <c r="A11" s="8"/>
      <c r="B11" s="8" t="s">
        <v>29</v>
      </c>
      <c r="C11" s="8">
        <f t="shared" si="0"/>
        <v>30000</v>
      </c>
      <c r="E11" s="13">
        <f t="shared" si="1"/>
        <v>0</v>
      </c>
      <c r="F11" s="2" t="str">
        <f t="shared" si="2"/>
        <v/>
      </c>
      <c r="G11" s="15">
        <v>3</v>
      </c>
      <c r="H11" s="16"/>
      <c r="I11" s="16"/>
      <c r="J11" s="16"/>
      <c r="K11" s="17"/>
      <c r="L11" s="18"/>
      <c r="M11" s="19"/>
      <c r="N11" s="19"/>
      <c r="O11" s="20">
        <f>IF(F11="",0,COUNTIF($F$9:$F60,$F11))</f>
        <v>0</v>
      </c>
      <c r="P11" s="21" t="str">
        <f>IF(OR($F11="",COUNTIF($F$9:$F11,$F11)&gt;1),"",SUMIF($F$9:$F$58,$F11,$E$9:$E$58))</f>
        <v/>
      </c>
    </row>
    <row r="12" spans="1:17" s="2" customFormat="1" ht="50.15" customHeight="1" x14ac:dyDescent="0.45">
      <c r="B12" s="8" t="s">
        <v>30</v>
      </c>
      <c r="C12" s="8">
        <f t="shared" si="0"/>
        <v>45000</v>
      </c>
      <c r="E12" s="13">
        <f t="shared" si="1"/>
        <v>0</v>
      </c>
      <c r="F12" s="2" t="str">
        <f t="shared" si="2"/>
        <v/>
      </c>
      <c r="G12" s="15">
        <v>4</v>
      </c>
      <c r="H12" s="16"/>
      <c r="I12" s="16"/>
      <c r="J12" s="16"/>
      <c r="K12" s="17"/>
      <c r="L12" s="18"/>
      <c r="M12" s="19"/>
      <c r="N12" s="19"/>
      <c r="O12" s="20">
        <f>IF(F12="",0,COUNTIF($F$9:$F61,$F12))</f>
        <v>0</v>
      </c>
      <c r="P12" s="21" t="str">
        <f>IF(OR($F12="",COUNTIF($F$9:$F12,$F12)&gt;1),"",SUMIF($F$9:$F$58,$F12,$E$9:$E$58))</f>
        <v/>
      </c>
    </row>
    <row r="13" spans="1:17" s="2" customFormat="1" ht="50.15" customHeight="1" x14ac:dyDescent="0.45">
      <c r="B13" s="8" t="s">
        <v>35</v>
      </c>
      <c r="C13" s="8">
        <f t="shared" si="0"/>
        <v>60000</v>
      </c>
      <c r="E13" s="13">
        <f t="shared" si="1"/>
        <v>0</v>
      </c>
      <c r="F13" s="2" t="str">
        <f t="shared" si="2"/>
        <v/>
      </c>
      <c r="G13" s="15">
        <v>5</v>
      </c>
      <c r="H13" s="16"/>
      <c r="I13" s="16"/>
      <c r="J13" s="16"/>
      <c r="K13" s="17"/>
      <c r="L13" s="18"/>
      <c r="M13" s="19"/>
      <c r="N13" s="19"/>
      <c r="O13" s="20">
        <f>IF(F13="",0,COUNTIF($F$9:$F62,$F13))</f>
        <v>0</v>
      </c>
      <c r="P13" s="21" t="str">
        <f>IF(OR($F13="",COUNTIF($F$9:$F13,$F13)&gt;1),"",SUMIF($F$9:$F$58,$F13,$E$9:$E$58))</f>
        <v/>
      </c>
    </row>
  </sheetData>
  <sheetProtection sheet="1" selectLockedCells="1"/>
  <mergeCells count="23">
    <mergeCell ref="Q1:Q6"/>
    <mergeCell ref="G2:H2"/>
    <mergeCell ref="I2:K2"/>
    <mergeCell ref="L2:P4"/>
    <mergeCell ref="G3:H3"/>
    <mergeCell ref="G4:H4"/>
    <mergeCell ref="G5:H5"/>
    <mergeCell ref="L5:P6"/>
    <mergeCell ref="G6:H6"/>
    <mergeCell ref="I6:K6"/>
    <mergeCell ref="G1:H1"/>
    <mergeCell ref="G7:G8"/>
    <mergeCell ref="H7:H8"/>
    <mergeCell ref="I7:I8"/>
    <mergeCell ref="J7:J8"/>
    <mergeCell ref="K7:K8"/>
    <mergeCell ref="L7:L8"/>
    <mergeCell ref="M7:M8"/>
    <mergeCell ref="O7:P8"/>
    <mergeCell ref="I3:K3"/>
    <mergeCell ref="I4:K4"/>
    <mergeCell ref="N7:N8"/>
    <mergeCell ref="I5:K5"/>
  </mergeCells>
  <phoneticPr fontId="2" type="noConversion"/>
  <conditionalFormatting sqref="H9:J13 O9:P13">
    <cfRule type="expression" dxfId="7" priority="1">
      <formula>$O9&gt;4</formula>
    </cfRule>
    <cfRule type="expression" dxfId="6" priority="2">
      <formula>$O9&gt;3</formula>
    </cfRule>
    <cfRule type="expression" dxfId="5" priority="3">
      <formula>$O9&gt;2</formula>
    </cfRule>
    <cfRule type="expression" dxfId="4" priority="4">
      <formula>$O9&gt;1</formula>
    </cfRule>
  </conditionalFormatting>
  <conditionalFormatting sqref="I2:I6">
    <cfRule type="expression" dxfId="3" priority="5">
      <formula>$O2&gt;4</formula>
    </cfRule>
    <cfRule type="expression" dxfId="2" priority="6">
      <formula>$O2&gt;3</formula>
    </cfRule>
    <cfRule type="expression" dxfId="1" priority="7">
      <formula>$O2&gt;2</formula>
    </cfRule>
    <cfRule type="expression" dxfId="0" priority="8">
      <formula>$O2&gt;1</formula>
    </cfRule>
  </conditionalFormatting>
  <dataValidations count="4">
    <dataValidation type="custom" allowBlank="1" showInputMessage="1" showErrorMessage="1" errorTitle="글자제한" error="50자 이하로 작성해주세요" sqref="L9:L13" xr:uid="{C4A794E7-2EA5-47B5-8EE1-170BF814CB5C}">
      <formula1>LEN(L9)&lt;=50</formula1>
    </dataValidation>
    <dataValidation type="list" allowBlank="1" showInputMessage="1" showErrorMessage="1" sqref="N9:N13" xr:uid="{33599F3F-784D-400E-A168-AB9710F1E0C6}">
      <formula1>$B$9:$B$13</formula1>
    </dataValidation>
    <dataValidation type="list" allowBlank="1" showInputMessage="1" showErrorMessage="1" sqref="M9:M13" xr:uid="{2F3CFB2F-0CA0-420E-9466-FC014421CAB4}">
      <formula1>$B$7:$B$8</formula1>
    </dataValidation>
    <dataValidation type="list" allowBlank="1" showInputMessage="1" showErrorMessage="1" sqref="K9:K13" xr:uid="{B6369E93-82FB-4DA4-A1F4-F51C0D2B868F}">
      <formula1>$B$2:$B$5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13</vt:i4>
      </vt:variant>
    </vt:vector>
  </HeadingPairs>
  <TitlesOfParts>
    <vt:vector size="15" baseType="lpstr">
      <vt:lpstr>단체접수신청서</vt:lpstr>
      <vt:lpstr>개인접수신청서</vt:lpstr>
      <vt:lpstr>단체접수신청서!Print_Area</vt:lpstr>
      <vt:lpstr>개인접수신청서!공모_네일아트</vt:lpstr>
      <vt:lpstr>공모_네일아트</vt:lpstr>
      <vt:lpstr>개인접수신청서!공모_메이크업</vt:lpstr>
      <vt:lpstr>공모_메이크업</vt:lpstr>
      <vt:lpstr>개인접수신청서!공모_피부미용</vt:lpstr>
      <vt:lpstr>공모_피부미용</vt:lpstr>
      <vt:lpstr>개인접수신청서!공모_헤어아트</vt:lpstr>
      <vt:lpstr>공모_헤어아트</vt:lpstr>
      <vt:lpstr>개인접수신청서!작품출품부문</vt:lpstr>
      <vt:lpstr>작품출품부문</vt:lpstr>
      <vt:lpstr>개인접수신청서!출품_프로젝트</vt:lpstr>
      <vt:lpstr>출품_프로젝트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190112</dc:creator>
  <cp:lastModifiedBy>분장협회 kmaa</cp:lastModifiedBy>
  <cp:lastPrinted>2025-03-19T03:22:42Z</cp:lastPrinted>
  <dcterms:created xsi:type="dcterms:W3CDTF">2019-08-28T01:33:40Z</dcterms:created>
  <dcterms:modified xsi:type="dcterms:W3CDTF">2025-03-19T06:10:30Z</dcterms:modified>
</cp:coreProperties>
</file>